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260" windowHeight="8580" firstSheet="1" activeTab="5"/>
  </bookViews>
  <sheets>
    <sheet name="Gaussian Pulses" sheetId="1" r:id="rId1"/>
    <sheet name="Sine Waves" sheetId="2" r:id="rId2"/>
    <sheet name="Fixed End Reflection" sheetId="3" r:id="rId3"/>
    <sheet name="Free End Reflection" sheetId="4" r:id="rId4"/>
    <sheet name="Standing Waves" sheetId="5" r:id="rId5"/>
    <sheet name="Wave Energy" sheetId="6" r:id="rId6"/>
  </sheets>
  <definedNames/>
  <calcPr fullCalcOnLoad="1"/>
</workbook>
</file>

<file path=xl/sharedStrings.xml><?xml version="1.0" encoding="utf-8"?>
<sst xmlns="http://schemas.openxmlformats.org/spreadsheetml/2006/main" count="139" uniqueCount="90">
  <si>
    <t>Yo</t>
  </si>
  <si>
    <t>Vx</t>
  </si>
  <si>
    <t>Y(x,t) = Yo*exp{-(x-vx*t)**2}</t>
  </si>
  <si>
    <t>X</t>
  </si>
  <si>
    <t>Y(x,t1)</t>
  </si>
  <si>
    <t>Y(x,t2)</t>
  </si>
  <si>
    <t>Y(x,t3)</t>
  </si>
  <si>
    <t>t1=-5 sec</t>
  </si>
  <si>
    <t>t2=0 sec</t>
  </si>
  <si>
    <t>t3=+5 sec</t>
  </si>
  <si>
    <t>Uy(x,t1)</t>
  </si>
  <si>
    <t>Uy(x,t2)</t>
  </si>
  <si>
    <t>Uy(x,t3)</t>
  </si>
  <si>
    <t>Harmonic Travelling Waves</t>
  </si>
  <si>
    <t>X (m)</t>
  </si>
  <si>
    <t>A</t>
  </si>
  <si>
    <t>Lambda</t>
  </si>
  <si>
    <t>Pi</t>
  </si>
  <si>
    <t>f (Hz)</t>
  </si>
  <si>
    <t>t = -5 sec</t>
  </si>
  <si>
    <t>t = 0 sec</t>
  </si>
  <si>
    <t>t = +5 sec</t>
  </si>
  <si>
    <t>x = -5 m</t>
  </si>
  <si>
    <t>x = 0 m</t>
  </si>
  <si>
    <t>x = +5 m</t>
  </si>
  <si>
    <t>Y(x1,t)</t>
  </si>
  <si>
    <t>Y(x2,t)</t>
  </si>
  <si>
    <t>Y(x3,t)</t>
  </si>
  <si>
    <t>Uy(x1,t)</t>
  </si>
  <si>
    <t>Uy(x2,t)</t>
  </si>
  <si>
    <t>Uy(x3,t)</t>
  </si>
  <si>
    <t>t (sec)</t>
  </si>
  <si>
    <t xml:space="preserve">Gaussian-Shaped Transverse Travelling Wave Propagating to the Right (+x) Direction </t>
  </si>
  <si>
    <t>Sine-Type Transverse Travelling Waves Propagating to the Right (+x) Direction</t>
  </si>
  <si>
    <t>Reflection of a Gaussian-Type Transverse Travelling Wave from a Fixed End at x = L</t>
  </si>
  <si>
    <t>Ytot(x,t) = Yright(x,t) + Yleft(x,t) = Yo*exp{-(x-vx*t)**2} - Yo*exp{-[(x-2L)+vx*t]**2}</t>
  </si>
  <si>
    <t>Ytot(x,t1)</t>
  </si>
  <si>
    <t>Ytot(x,t2)</t>
  </si>
  <si>
    <t>Ytot(x,t3)</t>
  </si>
  <si>
    <t>L</t>
  </si>
  <si>
    <t>t1=5 sec</t>
  </si>
  <si>
    <t>t2=6 sec</t>
  </si>
  <si>
    <t>t3=7 sec</t>
  </si>
  <si>
    <t>t4=8 sec</t>
  </si>
  <si>
    <t>t5=9 sec</t>
  </si>
  <si>
    <t>t6=10 sec</t>
  </si>
  <si>
    <t>t7=11 sec</t>
  </si>
  <si>
    <t>t8=12 sec</t>
  </si>
  <si>
    <t>t9=13 sec</t>
  </si>
  <si>
    <t>t10=14sec</t>
  </si>
  <si>
    <t>t11=15sec</t>
  </si>
  <si>
    <t>Ytot(x,t11)</t>
  </si>
  <si>
    <t>Ytot(x,t10)</t>
  </si>
  <si>
    <t>Ytot(x,t4)</t>
  </si>
  <si>
    <t>Ytot(x,t5)</t>
  </si>
  <si>
    <t>Ytot(x,t6)</t>
  </si>
  <si>
    <t>Ytot(x,t7)</t>
  </si>
  <si>
    <t>Ytot(x,t8)</t>
  </si>
  <si>
    <t>Ytot(x,t9)</t>
  </si>
  <si>
    <t>Transverse Standing Wave on a String (Fundamental Mode (n=1) of Vibration)</t>
  </si>
  <si>
    <t>t0=0 sec</t>
  </si>
  <si>
    <t>t1=1 sec</t>
  </si>
  <si>
    <t>t2=2 sec</t>
  </si>
  <si>
    <t>t3=3 sec</t>
  </si>
  <si>
    <t>t4=4 sec</t>
  </si>
  <si>
    <t>t5=5 sec</t>
  </si>
  <si>
    <t>t7=7 sec</t>
  </si>
  <si>
    <t>t7=6 sec</t>
  </si>
  <si>
    <t>t8=8 sec</t>
  </si>
  <si>
    <t>t9=9sec</t>
  </si>
  <si>
    <t>t10=10sec</t>
  </si>
  <si>
    <t>Yn(x,t)=An*cos(wn*t)*sin(kn*x)</t>
  </si>
  <si>
    <t>A1</t>
  </si>
  <si>
    <t>Lambda1</t>
  </si>
  <si>
    <t>f 1(Hz)</t>
  </si>
  <si>
    <t>Y1(x,t1)</t>
  </si>
  <si>
    <t>Y1(x,t0)</t>
  </si>
  <si>
    <t>Y1(x,t2)</t>
  </si>
  <si>
    <t>Y1(x,t3)</t>
  </si>
  <si>
    <t>Y1(x,t4)</t>
  </si>
  <si>
    <t>Y1(x,t5)</t>
  </si>
  <si>
    <t>Y1(x,t6)</t>
  </si>
  <si>
    <t>Y1(x,t7)</t>
  </si>
  <si>
    <t>Y1(x,t8)</t>
  </si>
  <si>
    <t>Y1(x,t9)</t>
  </si>
  <si>
    <t>Y1(x,t10)</t>
  </si>
  <si>
    <t>M(kg)</t>
  </si>
  <si>
    <t>KE(t)</t>
  </si>
  <si>
    <t>PE(t)</t>
  </si>
  <si>
    <t>Etot(t)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</si>
</sst>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00"/>
    <numFmt numFmtId="167" formatCode="0.000000000"/>
    <numFmt numFmtId="168" formatCode="0.0000000000"/>
    <numFmt numFmtId="169" formatCode="0.00000000000"/>
    <numFmt numFmtId="170" formatCode="0.000000000000"/>
    <numFmt numFmtId="171" formatCode="0.000"/>
    <numFmt numFmtId="172" formatCode="0.0000"/>
    <numFmt numFmtId="173" formatCode="0.00000"/>
    <numFmt numFmtId="174" formatCode="0.000000"/>
    <numFmt numFmtId="175" formatCode="00000"/>
    <numFmt numFmtId="176" formatCode="0.000000000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14.25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b/>
      <vertAlign val="subscript"/>
      <sz val="14.25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sz val="11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y(x,t) vs.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'Gaussian Pulses'!$B$10</c:f>
              <c:strCache>
                <c:ptCount val="1"/>
                <c:pt idx="0">
                  <c:v>t1=-5 sec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'Gaussian Pulses'!$A$11:$A$211</c:f>
              <c:numCache/>
            </c:numRef>
          </c:xVal>
          <c:yVal>
            <c:numRef>
              <c:f>'Gaussian Pulses'!$E$11:$E$211</c:f>
              <c:numCache/>
            </c:numRef>
          </c:yVal>
          <c:smooth val="0"/>
        </c:ser>
        <c:ser>
          <c:idx val="1"/>
          <c:order val="1"/>
          <c:tx>
            <c:strRef>
              <c:f>'Gaussian Pulses'!$C$10</c:f>
              <c:strCache>
                <c:ptCount val="1"/>
                <c:pt idx="0">
                  <c:v>t2=0 sec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'Gaussian Pulses'!$A$11:$A$211</c:f>
              <c:numCache/>
            </c:numRef>
          </c:xVal>
          <c:yVal>
            <c:numRef>
              <c:f>'Gaussian Pulses'!$F$11:$F$211</c:f>
              <c:numCache/>
            </c:numRef>
          </c:yVal>
          <c:smooth val="0"/>
        </c:ser>
        <c:ser>
          <c:idx val="2"/>
          <c:order val="2"/>
          <c:tx>
            <c:strRef>
              <c:f>'Gaussian Pulses'!$D$10</c:f>
              <c:strCache>
                <c:ptCount val="1"/>
                <c:pt idx="0">
                  <c:v>t3=+5 sec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'Gaussian Pulses'!$A$11:$A$211</c:f>
              <c:numCache/>
            </c:numRef>
          </c:xVal>
          <c:yVal>
            <c:numRef>
              <c:f>'Gaussian Pulses'!$G$11:$G$211</c:f>
              <c:numCache/>
            </c:numRef>
          </c:yVal>
          <c:smooth val="0"/>
        </c:ser>
        <c:axId val="29855168"/>
        <c:axId val="261057"/>
      </c:scatterChart>
      <c:valAx>
        <c:axId val="2985516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61057"/>
        <c:crossesAt val="0"/>
        <c:crossBetween val="midCat"/>
        <c:dispUnits/>
        <c:majorUnit val="5"/>
        <c:minorUnit val="1"/>
      </c:valAx>
      <c:valAx>
        <c:axId val="261057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y(x,t)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9855168"/>
        <c:crossesAt val="-10"/>
        <c:crossBetween val="midCat"/>
        <c:dispUnits/>
        <c:majorUnit val="0.2"/>
        <c:minorUnit val="0.04"/>
      </c:valAx>
      <c:spPr>
        <a:solidFill>
          <a:srgbClr val="CC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KE(t), PE(t) and Etot(t) vs. Time,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'Wave Energy'!$B$12</c:f>
              <c:strCache>
                <c:ptCount val="1"/>
                <c:pt idx="0">
                  <c:v>KE(t)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Energy'!$A$13:$A$263</c:f>
              <c:numCache/>
            </c:numRef>
          </c:xVal>
          <c:yVal>
            <c:numRef>
              <c:f>'Wave Energy'!$B$13:$B$263</c:f>
              <c:numCache/>
            </c:numRef>
          </c:yVal>
          <c:smooth val="0"/>
        </c:ser>
        <c:ser>
          <c:idx val="1"/>
          <c:order val="1"/>
          <c:tx>
            <c:strRef>
              <c:f>'Wave Energy'!$C$12</c:f>
              <c:strCache>
                <c:ptCount val="1"/>
                <c:pt idx="0">
                  <c:v>PE(t)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Energy'!$A$13:$A$263</c:f>
              <c:numCache/>
            </c:numRef>
          </c:xVal>
          <c:yVal>
            <c:numRef>
              <c:f>'Wave Energy'!$C$13:$C$263</c:f>
              <c:numCache/>
            </c:numRef>
          </c:yVal>
          <c:smooth val="0"/>
        </c:ser>
        <c:ser>
          <c:idx val="2"/>
          <c:order val="2"/>
          <c:tx>
            <c:strRef>
              <c:f>'Wave Energy'!$D$12</c:f>
              <c:strCache>
                <c:ptCount val="1"/>
                <c:pt idx="0">
                  <c:v>Etot(t)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Energy'!$A$13:$A$263</c:f>
              <c:numCache/>
            </c:numRef>
          </c:xVal>
          <c:yVal>
            <c:numRef>
              <c:f>'Wave Energy'!$D$13:$D$263</c:f>
              <c:numCache/>
            </c:numRef>
          </c:yVal>
          <c:smooth val="0"/>
        </c:ser>
        <c:axId val="46101146"/>
        <c:axId val="12257131"/>
      </c:scatterChart>
      <c:valAx>
        <c:axId val="46101146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Time, t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12257131"/>
        <c:crossesAt val="0"/>
        <c:crossBetween val="midCat"/>
        <c:dispUnits/>
        <c:majorUnit val="5"/>
        <c:minorUnit val="5"/>
      </c:valAx>
      <c:valAx>
        <c:axId val="12257131"/>
        <c:scaling>
          <c:orientation val="minMax"/>
          <c:max val="0.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KE(t), PE(t), Etot(t) (Joules)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spPr>
          <a:ln w="38100">
            <a:solidFill/>
          </a:ln>
        </c:spPr>
        <c:crossAx val="46101146"/>
        <c:crossesAt val="0"/>
        <c:crossBetween val="midCat"/>
        <c:dispUnits/>
        <c:majorUnit val="0.005"/>
        <c:minorUnit val="0.001"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Uy(x,t) vs.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'Gaussian Pulses'!$B$10</c:f>
              <c:strCache>
                <c:ptCount val="1"/>
                <c:pt idx="0">
                  <c:v>t1=-5 sec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'Gaussian Pulses'!$A$11:$A$211</c:f>
              <c:numCache/>
            </c:numRef>
          </c:xVal>
          <c:yVal>
            <c:numRef>
              <c:f>'Gaussian Pulses'!$H$11:$H$211</c:f>
              <c:numCache/>
            </c:numRef>
          </c:yVal>
          <c:smooth val="0"/>
        </c:ser>
        <c:ser>
          <c:idx val="1"/>
          <c:order val="1"/>
          <c:tx>
            <c:strRef>
              <c:f>'Gaussian Pulses'!$C$10</c:f>
              <c:strCache>
                <c:ptCount val="1"/>
                <c:pt idx="0">
                  <c:v>t2=0 sec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'Gaussian Pulses'!$A$11:$A$211</c:f>
              <c:numCache/>
            </c:numRef>
          </c:xVal>
          <c:yVal>
            <c:numRef>
              <c:f>'Gaussian Pulses'!$I$11:$I$211</c:f>
              <c:numCache/>
            </c:numRef>
          </c:yVal>
          <c:smooth val="0"/>
        </c:ser>
        <c:ser>
          <c:idx val="2"/>
          <c:order val="2"/>
          <c:tx>
            <c:strRef>
              <c:f>'Gaussian Pulses'!$D$10</c:f>
              <c:strCache>
                <c:ptCount val="1"/>
                <c:pt idx="0">
                  <c:v>t3=+5 sec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'Gaussian Pulses'!$A$11:$A$211</c:f>
              <c:numCache/>
            </c:numRef>
          </c:xVal>
          <c:yVal>
            <c:numRef>
              <c:f>'Gaussian Pulses'!$J$11:$J$211</c:f>
              <c:numCache/>
            </c:numRef>
          </c:yVal>
          <c:smooth val="0"/>
        </c:ser>
        <c:axId val="2349514"/>
        <c:axId val="21145627"/>
      </c:scatterChart>
      <c:valAx>
        <c:axId val="2349514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1145627"/>
        <c:crossesAt val="0"/>
        <c:crossBetween val="midCat"/>
        <c:dispUnits/>
        <c:majorUnit val="5"/>
        <c:minorUnit val="1"/>
      </c:valAx>
      <c:valAx>
        <c:axId val="21145627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Uy(x,t) (m/sec)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2349514"/>
        <c:crossesAt val="-10"/>
        <c:crossBetween val="midCat"/>
        <c:dispUnits/>
        <c:majorUnit val="0.5"/>
        <c:minorUnit val="0.1"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Y(x,t) = A sin[kx-wt] vs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'Sine Waves'!$B$9</c:f>
              <c:strCache>
                <c:ptCount val="1"/>
                <c:pt idx="0">
                  <c:v>t = -5 sec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Waves'!$A$10:$A$210</c:f>
              <c:numCache/>
            </c:numRef>
          </c:xVal>
          <c:yVal>
            <c:numRef>
              <c:f>'Sine Waves'!$E$10:$E$210</c:f>
              <c:numCache/>
            </c:numRef>
          </c:yVal>
          <c:smooth val="0"/>
        </c:ser>
        <c:ser>
          <c:idx val="1"/>
          <c:order val="1"/>
          <c:tx>
            <c:strRef>
              <c:f>'Sine Waves'!$C$9</c:f>
              <c:strCache>
                <c:ptCount val="1"/>
                <c:pt idx="0">
                  <c:v>t = 0 sec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Waves'!$A$10:$A$210</c:f>
              <c:numCache/>
            </c:numRef>
          </c:xVal>
          <c:yVal>
            <c:numRef>
              <c:f>'Sine Waves'!$F$10:$F$210</c:f>
              <c:numCache/>
            </c:numRef>
          </c:yVal>
          <c:smooth val="0"/>
        </c:ser>
        <c:ser>
          <c:idx val="2"/>
          <c:order val="2"/>
          <c:tx>
            <c:strRef>
              <c:f>'Sine Waves'!$D$9</c:f>
              <c:strCache>
                <c:ptCount val="1"/>
                <c:pt idx="0">
                  <c:v>t = +5 sec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Waves'!$A$10:$A$210</c:f>
              <c:numCache/>
            </c:numRef>
          </c:xVal>
          <c:yVal>
            <c:numRef>
              <c:f>'Sine Waves'!$G$10:$G$210</c:f>
              <c:numCache/>
            </c:numRef>
          </c:yVal>
          <c:smooth val="0"/>
        </c:ser>
        <c:axId val="56092916"/>
        <c:axId val="35074197"/>
      </c:scatterChart>
      <c:valAx>
        <c:axId val="56092916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5074197"/>
        <c:crossesAt val="-1.5"/>
        <c:crossBetween val="midCat"/>
        <c:dispUnits/>
        <c:majorUnit val="5"/>
        <c:minorUnit val="1"/>
      </c:valAx>
      <c:valAx>
        <c:axId val="35074197"/>
        <c:scaling>
          <c:orientation val="minMax"/>
          <c:max val="1.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Y(x,t)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56092916"/>
        <c:crossesAt val="-10"/>
        <c:crossBetween val="midCat"/>
        <c:dispUnits/>
        <c:majorUnit val="0.5"/>
        <c:minorUnit val="0.1"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Uy(x,t) = - wA cos[kx-wt] vs.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'Sine Waves'!$B$9</c:f>
              <c:strCache>
                <c:ptCount val="1"/>
                <c:pt idx="0">
                  <c:v>t = -5 sec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Waves'!$A$10:$A$210</c:f>
              <c:numCache/>
            </c:numRef>
          </c:xVal>
          <c:yVal>
            <c:numRef>
              <c:f>'Sine Waves'!$H$10:$H$210</c:f>
              <c:numCache/>
            </c:numRef>
          </c:yVal>
          <c:smooth val="0"/>
        </c:ser>
        <c:ser>
          <c:idx val="1"/>
          <c:order val="1"/>
          <c:tx>
            <c:strRef>
              <c:f>'Sine Waves'!$C$9</c:f>
              <c:strCache>
                <c:ptCount val="1"/>
                <c:pt idx="0">
                  <c:v>t = 0 sec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Waves'!$A$10:$A$210</c:f>
              <c:numCache/>
            </c:numRef>
          </c:xVal>
          <c:yVal>
            <c:numRef>
              <c:f>'Sine Waves'!$I$10:$I$210</c:f>
              <c:numCache/>
            </c:numRef>
          </c:yVal>
          <c:smooth val="0"/>
        </c:ser>
        <c:ser>
          <c:idx val="2"/>
          <c:order val="2"/>
          <c:tx>
            <c:strRef>
              <c:f>'Sine Waves'!$D$9</c:f>
              <c:strCache>
                <c:ptCount val="1"/>
                <c:pt idx="0">
                  <c:v>t = +5 sec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Waves'!$A$10:$A$210</c:f>
              <c:numCache/>
            </c:numRef>
          </c:xVal>
          <c:yVal>
            <c:numRef>
              <c:f>'Sine Waves'!$J$10:$J$210</c:f>
              <c:numCache/>
            </c:numRef>
          </c:yVal>
          <c:smooth val="0"/>
        </c:ser>
        <c:axId val="47232318"/>
        <c:axId val="22437679"/>
      </c:scatterChart>
      <c:valAx>
        <c:axId val="4723231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2437679"/>
        <c:crossesAt val="-3"/>
        <c:crossBetween val="midCat"/>
        <c:dispUnits/>
        <c:majorUnit val="5"/>
        <c:minorUnit val="1"/>
      </c:valAx>
      <c:valAx>
        <c:axId val="22437679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Uy(x,t)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47232318"/>
        <c:crossesAt val="-10"/>
        <c:crossBetween val="midCat"/>
        <c:dispUnits/>
        <c:majorUnit val="1"/>
        <c:minorUnit val="0.2"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y(x,t) = A sin[kx-wt] vs.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'Sine Waves'!$B$219</c:f>
              <c:strCache>
                <c:ptCount val="1"/>
                <c:pt idx="0">
                  <c:v>x = -5 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Waves'!$A$220:$A$420</c:f>
              <c:numCache/>
            </c:numRef>
          </c:xVal>
          <c:yVal>
            <c:numRef>
              <c:f>'Sine Waves'!$E$220:$E$420</c:f>
              <c:numCache/>
            </c:numRef>
          </c:yVal>
          <c:smooth val="0"/>
        </c:ser>
        <c:ser>
          <c:idx val="1"/>
          <c:order val="1"/>
          <c:tx>
            <c:strRef>
              <c:f>'Sine Waves'!$C$219</c:f>
              <c:strCache>
                <c:ptCount val="1"/>
                <c:pt idx="0">
                  <c:v>x = 0 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Waves'!$A$220:$A$420</c:f>
              <c:numCache/>
            </c:numRef>
          </c:xVal>
          <c:yVal>
            <c:numRef>
              <c:f>'Sine Waves'!$F$220:$F$420</c:f>
              <c:numCache/>
            </c:numRef>
          </c:yVal>
          <c:smooth val="0"/>
        </c:ser>
        <c:ser>
          <c:idx val="2"/>
          <c:order val="2"/>
          <c:tx>
            <c:strRef>
              <c:f>'Sine Waves'!$D$219</c:f>
              <c:strCache>
                <c:ptCount val="1"/>
                <c:pt idx="0">
                  <c:v>x = +5 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Waves'!$A$220:$A$420</c:f>
              <c:numCache/>
            </c:numRef>
          </c:xVal>
          <c:yVal>
            <c:numRef>
              <c:f>'Sine Waves'!$G$220:$G$420</c:f>
              <c:numCache/>
            </c:numRef>
          </c:yVal>
          <c:smooth val="0"/>
        </c:ser>
        <c:axId val="612520"/>
        <c:axId val="5512681"/>
      </c:scatterChart>
      <c:valAx>
        <c:axId val="612520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512681"/>
        <c:crossesAt val="-1.5"/>
        <c:crossBetween val="midCat"/>
        <c:dispUnits/>
        <c:majorUnit val="5"/>
        <c:minorUnit val="1"/>
      </c:valAx>
      <c:valAx>
        <c:axId val="5512681"/>
        <c:scaling>
          <c:orientation val="minMax"/>
          <c:max val="1.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y(x,t)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612520"/>
        <c:crossesAt val="-10"/>
        <c:crossBetween val="midCat"/>
        <c:dispUnits/>
        <c:majorUnit val="0.5"/>
        <c:minorUnit val="0.1"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Uy(x,t) = - wA cos [kx-wt] vs.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'Sine Waves'!$B$219</c:f>
              <c:strCache>
                <c:ptCount val="1"/>
                <c:pt idx="0">
                  <c:v>x = -5 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Waves'!$A$220:$A$420</c:f>
              <c:numCache/>
            </c:numRef>
          </c:xVal>
          <c:yVal>
            <c:numRef>
              <c:f>'Sine Waves'!$H$220:$H$420</c:f>
              <c:numCache/>
            </c:numRef>
          </c:yVal>
          <c:smooth val="0"/>
        </c:ser>
        <c:ser>
          <c:idx val="1"/>
          <c:order val="1"/>
          <c:tx>
            <c:strRef>
              <c:f>'Sine Waves'!$C$219</c:f>
              <c:strCache>
                <c:ptCount val="1"/>
                <c:pt idx="0">
                  <c:v>x = 0 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Waves'!$A$220:$A$420</c:f>
              <c:numCache/>
            </c:numRef>
          </c:xVal>
          <c:yVal>
            <c:numRef>
              <c:f>'Sine Waves'!$I$220:$I$420</c:f>
              <c:numCache/>
            </c:numRef>
          </c:yVal>
          <c:smooth val="0"/>
        </c:ser>
        <c:ser>
          <c:idx val="2"/>
          <c:order val="2"/>
          <c:tx>
            <c:strRef>
              <c:f>'Sine Waves'!$D$219</c:f>
              <c:strCache>
                <c:ptCount val="1"/>
                <c:pt idx="0">
                  <c:v>x = +5 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'Sine Waves'!$A$220:$A$420</c:f>
              <c:numCache/>
            </c:numRef>
          </c:xVal>
          <c:yVal>
            <c:numRef>
              <c:f>'Sine Waves'!$J$220:$J$420</c:f>
              <c:numCache/>
            </c:numRef>
          </c:yVal>
          <c:smooth val="0"/>
        </c:ser>
        <c:axId val="49614130"/>
        <c:axId val="43873987"/>
      </c:scatterChart>
      <c:valAx>
        <c:axId val="49614130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3873987"/>
        <c:crossesAt val="-3"/>
        <c:crossBetween val="midCat"/>
        <c:dispUnits/>
        <c:majorUnit val="5"/>
        <c:minorUnit val="1"/>
      </c:valAx>
      <c:valAx>
        <c:axId val="43873987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Uy(x,t)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8100">
            <a:solidFill/>
          </a:ln>
        </c:spPr>
        <c:crossAx val="49614130"/>
        <c:crossesAt val="-10"/>
        <c:crossBetween val="midCat"/>
        <c:dispUnits/>
        <c:majorUnit val="1"/>
        <c:minorUnit val="0.1"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Y</a:t>
            </a:r>
            <a:r>
              <a:rPr lang="en-US" cap="none" sz="1425" b="1" i="0" u="none" baseline="-25000">
                <a:latin typeface="Arial"/>
                <a:ea typeface="Arial"/>
                <a:cs typeface="Arial"/>
              </a:rPr>
              <a:t>tot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(x,t) vs. t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fixed end @ x = L= 10 m  real + image pulses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'Fixed End Reflection'!$N$15</c:f>
              <c:strCache>
                <c:ptCount val="1"/>
                <c:pt idx="0">
                  <c:v>Ytot(x,t1)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'Fixed End Reflection'!$A$16:$A$216</c:f>
              <c:numCache/>
            </c:numRef>
          </c:xVal>
          <c:yVal>
            <c:numRef>
              <c:f>'Fixed End Reflection'!$N$16:$N$216</c:f>
              <c:numCache/>
            </c:numRef>
          </c:yVal>
          <c:smooth val="0"/>
        </c:ser>
        <c:ser>
          <c:idx val="1"/>
          <c:order val="1"/>
          <c:tx>
            <c:strRef>
              <c:f>'Fixed End Reflection'!$O$15</c:f>
              <c:strCache>
                <c:ptCount val="1"/>
                <c:pt idx="0">
                  <c:v>Ytot(x,t2)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'Fixed End Reflection'!$A$16:$A$216</c:f>
              <c:numCache/>
            </c:numRef>
          </c:xVal>
          <c:yVal>
            <c:numRef>
              <c:f>'Fixed End Reflection'!$O$16:$O$216</c:f>
              <c:numCache/>
            </c:numRef>
          </c:yVal>
          <c:smooth val="0"/>
        </c:ser>
        <c:ser>
          <c:idx val="2"/>
          <c:order val="2"/>
          <c:tx>
            <c:strRef>
              <c:f>'Fixed End Reflection'!$P$15</c:f>
              <c:strCache>
                <c:ptCount val="1"/>
                <c:pt idx="0">
                  <c:v>Ytot(x,t3)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'Fixed End Reflection'!$A$16:$A$216</c:f>
              <c:numCache/>
            </c:numRef>
          </c:xVal>
          <c:yVal>
            <c:numRef>
              <c:f>'Fixed End Reflection'!$P$16:$P$216</c:f>
              <c:numCache/>
            </c:numRef>
          </c:yVal>
          <c:smooth val="0"/>
        </c:ser>
        <c:ser>
          <c:idx val="3"/>
          <c:order val="3"/>
          <c:tx>
            <c:strRef>
              <c:f>'Fixed End Reflection'!$Q$15</c:f>
              <c:strCache>
                <c:ptCount val="1"/>
                <c:pt idx="0">
                  <c:v>Ytot(x,t4)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'Fixed End Reflection'!$A$16:$A$216</c:f>
              <c:numCache/>
            </c:numRef>
          </c:xVal>
          <c:yVal>
            <c:numRef>
              <c:f>'Fixed End Reflection'!$Q$16:$Q$216</c:f>
              <c:numCache/>
            </c:numRef>
          </c:yVal>
          <c:smooth val="0"/>
        </c:ser>
        <c:ser>
          <c:idx val="4"/>
          <c:order val="4"/>
          <c:tx>
            <c:strRef>
              <c:f>'Fixed End Reflection'!$R$15</c:f>
              <c:strCache>
                <c:ptCount val="1"/>
                <c:pt idx="0">
                  <c:v>Ytot(x,t5)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'Fixed End Reflection'!$A$16:$A$216</c:f>
              <c:numCache/>
            </c:numRef>
          </c:xVal>
          <c:yVal>
            <c:numRef>
              <c:f>'Fixed End Reflection'!$R$16:$R$216</c:f>
              <c:numCache/>
            </c:numRef>
          </c:yVal>
          <c:smooth val="0"/>
        </c:ser>
        <c:ser>
          <c:idx val="5"/>
          <c:order val="5"/>
          <c:tx>
            <c:strRef>
              <c:f>'Fixed End Reflection'!$S$15</c:f>
              <c:strCache>
                <c:ptCount val="1"/>
                <c:pt idx="0">
                  <c:v>Ytot(x,t6)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'Fixed End Reflection'!$A$16:$A$216</c:f>
              <c:numCache/>
            </c:numRef>
          </c:xVal>
          <c:yVal>
            <c:numRef>
              <c:f>'Fixed End Reflection'!$S$16:$S$216</c:f>
              <c:numCache/>
            </c:numRef>
          </c:yVal>
          <c:smooth val="0"/>
        </c:ser>
        <c:ser>
          <c:idx val="6"/>
          <c:order val="6"/>
          <c:tx>
            <c:strRef>
              <c:f>'Fixed End Reflection'!$T$15</c:f>
              <c:strCache>
                <c:ptCount val="1"/>
                <c:pt idx="0">
                  <c:v>Ytot(x,t7)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'Fixed End Reflection'!$A$16:$A$216</c:f>
              <c:numCache/>
            </c:numRef>
          </c:xVal>
          <c:yVal>
            <c:numRef>
              <c:f>'Fixed End Reflection'!$T$16:$T$216</c:f>
              <c:numCache/>
            </c:numRef>
          </c:yVal>
          <c:smooth val="0"/>
        </c:ser>
        <c:ser>
          <c:idx val="7"/>
          <c:order val="7"/>
          <c:tx>
            <c:strRef>
              <c:f>'Fixed End Reflection'!$U$15</c:f>
              <c:strCache>
                <c:ptCount val="1"/>
                <c:pt idx="0">
                  <c:v>Ytot(x,t8)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'Fixed End Reflection'!$A$16:$A$216</c:f>
              <c:numCache/>
            </c:numRef>
          </c:xVal>
          <c:yVal>
            <c:numRef>
              <c:f>'Fixed End Reflection'!$U$16:$U$216</c:f>
              <c:numCache/>
            </c:numRef>
          </c:yVal>
          <c:smooth val="0"/>
        </c:ser>
        <c:ser>
          <c:idx val="8"/>
          <c:order val="8"/>
          <c:tx>
            <c:strRef>
              <c:f>'Fixed End Reflection'!$V$15</c:f>
              <c:strCache>
                <c:ptCount val="1"/>
                <c:pt idx="0">
                  <c:v>Ytot(x,t9)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'Fixed End Reflection'!$A$16:$A$216</c:f>
              <c:numCache/>
            </c:numRef>
          </c:xVal>
          <c:yVal>
            <c:numRef>
              <c:f>'Fixed End Reflection'!$V$16:$V$216</c:f>
              <c:numCache/>
            </c:numRef>
          </c:yVal>
          <c:smooth val="0"/>
        </c:ser>
        <c:ser>
          <c:idx val="9"/>
          <c:order val="9"/>
          <c:tx>
            <c:strRef>
              <c:f>'Fixed End Reflection'!$W$15</c:f>
              <c:strCache>
                <c:ptCount val="1"/>
                <c:pt idx="0">
                  <c:v>Ytot(x,t10)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'Fixed End Reflection'!$A$16:$A$216</c:f>
              <c:numCache/>
            </c:numRef>
          </c:xVal>
          <c:yVal>
            <c:numRef>
              <c:f>'Fixed End Reflection'!$W$16:$W$216</c:f>
              <c:numCache/>
            </c:numRef>
          </c:yVal>
          <c:smooth val="0"/>
        </c:ser>
        <c:ser>
          <c:idx val="10"/>
          <c:order val="10"/>
          <c:tx>
            <c:strRef>
              <c:f>'Fixed End Reflection'!$X$15</c:f>
              <c:strCache>
                <c:ptCount val="1"/>
                <c:pt idx="0">
                  <c:v>Ytot(x,t11)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'Fixed End Reflection'!$A$16:$A$216</c:f>
              <c:numCache/>
            </c:numRef>
          </c:xVal>
          <c:yVal>
            <c:numRef>
              <c:f>'Fixed End Reflection'!$X$16:$X$216</c:f>
              <c:numCache/>
            </c:numRef>
          </c:yVal>
          <c:smooth val="0"/>
        </c:ser>
        <c:axId val="59321564"/>
        <c:axId val="64132029"/>
      </c:scatterChart>
      <c:valAx>
        <c:axId val="5932156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4132029"/>
        <c:crossesAt val="0"/>
        <c:crossBetween val="midCat"/>
        <c:dispUnits/>
        <c:majorUnit val="5"/>
        <c:minorUnit val="1"/>
      </c:valAx>
      <c:valAx>
        <c:axId val="64132029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&lt;-- Increasing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321564"/>
        <c:crossesAt val="0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Y</a:t>
            </a:r>
            <a:r>
              <a:rPr lang="en-US" cap="none" sz="1425" b="1" i="0" u="none" baseline="-25000">
                <a:latin typeface="Arial"/>
                <a:ea typeface="Arial"/>
                <a:cs typeface="Arial"/>
              </a:rPr>
              <a:t>tot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(x,t) vs. t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free end @ x = L= 10 m  real + image pulses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'Free End Reflection'!$N$15</c:f>
              <c:strCache>
                <c:ptCount val="1"/>
                <c:pt idx="0">
                  <c:v>Ytot(x,t1)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'Free End Reflection'!$A$16:$A$216</c:f>
              <c:numCache/>
            </c:numRef>
          </c:xVal>
          <c:yVal>
            <c:numRef>
              <c:f>'Free End Reflection'!$N$16:$N$216</c:f>
              <c:numCache/>
            </c:numRef>
          </c:yVal>
          <c:smooth val="0"/>
        </c:ser>
        <c:ser>
          <c:idx val="1"/>
          <c:order val="1"/>
          <c:tx>
            <c:strRef>
              <c:f>'Free End Reflection'!$O$15</c:f>
              <c:strCache>
                <c:ptCount val="1"/>
                <c:pt idx="0">
                  <c:v>Ytot(x,t2)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'Free End Reflection'!$A$16:$A$216</c:f>
              <c:numCache/>
            </c:numRef>
          </c:xVal>
          <c:yVal>
            <c:numRef>
              <c:f>'Free End Reflection'!$O$16:$O$216</c:f>
              <c:numCache/>
            </c:numRef>
          </c:yVal>
          <c:smooth val="0"/>
        </c:ser>
        <c:ser>
          <c:idx val="2"/>
          <c:order val="2"/>
          <c:tx>
            <c:strRef>
              <c:f>'Free End Reflection'!$P$15</c:f>
              <c:strCache>
                <c:ptCount val="1"/>
                <c:pt idx="0">
                  <c:v>Ytot(x,t3)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'Free End Reflection'!$A$16:$A$216</c:f>
              <c:numCache/>
            </c:numRef>
          </c:xVal>
          <c:yVal>
            <c:numRef>
              <c:f>'Free End Reflection'!$P$16:$P$216</c:f>
              <c:numCache/>
            </c:numRef>
          </c:yVal>
          <c:smooth val="0"/>
        </c:ser>
        <c:ser>
          <c:idx val="3"/>
          <c:order val="3"/>
          <c:tx>
            <c:strRef>
              <c:f>'Free End Reflection'!$Q$15</c:f>
              <c:strCache>
                <c:ptCount val="1"/>
                <c:pt idx="0">
                  <c:v>Ytot(x,t4)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'Free End Reflection'!$A$16:$A$216</c:f>
              <c:numCache/>
            </c:numRef>
          </c:xVal>
          <c:yVal>
            <c:numRef>
              <c:f>'Free End Reflection'!$Q$16:$Q$216</c:f>
              <c:numCache/>
            </c:numRef>
          </c:yVal>
          <c:smooth val="0"/>
        </c:ser>
        <c:ser>
          <c:idx val="4"/>
          <c:order val="4"/>
          <c:tx>
            <c:strRef>
              <c:f>'Free End Reflection'!$R$15</c:f>
              <c:strCache>
                <c:ptCount val="1"/>
                <c:pt idx="0">
                  <c:v>Ytot(x,t5)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'Free End Reflection'!$A$16:$A$216</c:f>
              <c:numCache/>
            </c:numRef>
          </c:xVal>
          <c:yVal>
            <c:numRef>
              <c:f>'Free End Reflection'!$R$16:$R$216</c:f>
              <c:numCache/>
            </c:numRef>
          </c:yVal>
          <c:smooth val="0"/>
        </c:ser>
        <c:ser>
          <c:idx val="5"/>
          <c:order val="5"/>
          <c:tx>
            <c:strRef>
              <c:f>'Free End Reflection'!$S$15</c:f>
              <c:strCache>
                <c:ptCount val="1"/>
                <c:pt idx="0">
                  <c:v>Ytot(x,t6)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'Free End Reflection'!$A$16:$A$216</c:f>
              <c:numCache/>
            </c:numRef>
          </c:xVal>
          <c:yVal>
            <c:numRef>
              <c:f>'Free End Reflection'!$S$16:$S$216</c:f>
              <c:numCache/>
            </c:numRef>
          </c:yVal>
          <c:smooth val="0"/>
        </c:ser>
        <c:ser>
          <c:idx val="6"/>
          <c:order val="6"/>
          <c:tx>
            <c:strRef>
              <c:f>'Free End Reflection'!$T$15</c:f>
              <c:strCache>
                <c:ptCount val="1"/>
                <c:pt idx="0">
                  <c:v>Ytot(x,t7)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'Free End Reflection'!$A$16:$A$216</c:f>
              <c:numCache/>
            </c:numRef>
          </c:xVal>
          <c:yVal>
            <c:numRef>
              <c:f>'Free End Reflection'!$T$16:$T$216</c:f>
              <c:numCache/>
            </c:numRef>
          </c:yVal>
          <c:smooth val="0"/>
        </c:ser>
        <c:ser>
          <c:idx val="7"/>
          <c:order val="7"/>
          <c:tx>
            <c:strRef>
              <c:f>'Free End Reflection'!$U$15</c:f>
              <c:strCache>
                <c:ptCount val="1"/>
                <c:pt idx="0">
                  <c:v>Ytot(x,t8)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'Free End Reflection'!$A$16:$A$216</c:f>
              <c:numCache/>
            </c:numRef>
          </c:xVal>
          <c:yVal>
            <c:numRef>
              <c:f>'Free End Reflection'!$U$16:$U$216</c:f>
              <c:numCache/>
            </c:numRef>
          </c:yVal>
          <c:smooth val="0"/>
        </c:ser>
        <c:ser>
          <c:idx val="8"/>
          <c:order val="8"/>
          <c:tx>
            <c:strRef>
              <c:f>'Free End Reflection'!$V$15</c:f>
              <c:strCache>
                <c:ptCount val="1"/>
                <c:pt idx="0">
                  <c:v>Ytot(x,t9)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'Free End Reflection'!$A$16:$A$216</c:f>
              <c:numCache/>
            </c:numRef>
          </c:xVal>
          <c:yVal>
            <c:numRef>
              <c:f>'Free End Reflection'!$V$16:$V$216</c:f>
              <c:numCache/>
            </c:numRef>
          </c:yVal>
          <c:smooth val="0"/>
        </c:ser>
        <c:ser>
          <c:idx val="9"/>
          <c:order val="9"/>
          <c:tx>
            <c:strRef>
              <c:f>'Free End Reflection'!$W$15</c:f>
              <c:strCache>
                <c:ptCount val="1"/>
                <c:pt idx="0">
                  <c:v>Ytot(x,t10)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'Free End Reflection'!$A$16:$A$216</c:f>
              <c:numCache/>
            </c:numRef>
          </c:xVal>
          <c:yVal>
            <c:numRef>
              <c:f>'Free End Reflection'!$W$16:$W$216</c:f>
              <c:numCache/>
            </c:numRef>
          </c:yVal>
          <c:smooth val="0"/>
        </c:ser>
        <c:ser>
          <c:idx val="10"/>
          <c:order val="10"/>
          <c:tx>
            <c:strRef>
              <c:f>'Free End Reflection'!$X$15</c:f>
              <c:strCache>
                <c:ptCount val="1"/>
                <c:pt idx="0">
                  <c:v>Ytot(x,t11)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'Free End Reflection'!$A$16:$A$216</c:f>
              <c:numCache/>
            </c:numRef>
          </c:xVal>
          <c:yVal>
            <c:numRef>
              <c:f>'Free End Reflection'!$X$16:$X$216</c:f>
              <c:numCache/>
            </c:numRef>
          </c:yVal>
          <c:smooth val="0"/>
        </c:ser>
        <c:axId val="40317350"/>
        <c:axId val="27311831"/>
      </c:scatterChart>
      <c:valAx>
        <c:axId val="4031735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311831"/>
        <c:crossesAt val="0"/>
        <c:crossBetween val="midCat"/>
        <c:dispUnits/>
        <c:majorUnit val="5"/>
        <c:minorUnit val="1"/>
      </c:valAx>
      <c:valAx>
        <c:axId val="2731183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&lt;-- Increasing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317350"/>
        <c:crossesAt val="0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1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(x, t) vs. x for Standing Wave
n = 1 Fundamental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'Standing Waves'!$N$12</c:f>
              <c:strCache>
                <c:ptCount val="1"/>
                <c:pt idx="0">
                  <c:v>Y1(x,t0)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'Standing Waves'!$A$13:$A$113</c:f>
              <c:numCache/>
            </c:numRef>
          </c:xVal>
          <c:yVal>
            <c:numRef>
              <c:f>'Standing Waves'!$N$13:$N$113</c:f>
              <c:numCache/>
            </c:numRef>
          </c:yVal>
          <c:smooth val="0"/>
        </c:ser>
        <c:ser>
          <c:idx val="1"/>
          <c:order val="1"/>
          <c:tx>
            <c:strRef>
              <c:f>'Standing Waves'!$O$12</c:f>
              <c:strCache>
                <c:ptCount val="1"/>
                <c:pt idx="0">
                  <c:v>Y1(x,t1)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'Standing Waves'!$A$13:$A$113</c:f>
              <c:numCache/>
            </c:numRef>
          </c:xVal>
          <c:yVal>
            <c:numRef>
              <c:f>'Standing Waves'!$O$13:$O$113</c:f>
              <c:numCache/>
            </c:numRef>
          </c:yVal>
          <c:smooth val="0"/>
        </c:ser>
        <c:ser>
          <c:idx val="2"/>
          <c:order val="2"/>
          <c:tx>
            <c:strRef>
              <c:f>'Standing Waves'!$P$12</c:f>
              <c:strCache>
                <c:ptCount val="1"/>
                <c:pt idx="0">
                  <c:v>Y1(x,t2)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'Standing Waves'!$A$13:$A$113</c:f>
              <c:numCache/>
            </c:numRef>
          </c:xVal>
          <c:yVal>
            <c:numRef>
              <c:f>'Standing Waves'!$P$13:$P$113</c:f>
              <c:numCache/>
            </c:numRef>
          </c:yVal>
          <c:smooth val="0"/>
        </c:ser>
        <c:ser>
          <c:idx val="3"/>
          <c:order val="3"/>
          <c:tx>
            <c:strRef>
              <c:f>'Standing Waves'!$Q$12</c:f>
              <c:strCache>
                <c:ptCount val="1"/>
                <c:pt idx="0">
                  <c:v>Y1(x,t3)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'Standing Waves'!$A$13:$A$113</c:f>
              <c:numCache/>
            </c:numRef>
          </c:xVal>
          <c:yVal>
            <c:numRef>
              <c:f>'Standing Waves'!$Q$13:$Q$113</c:f>
              <c:numCache/>
            </c:numRef>
          </c:yVal>
          <c:smooth val="0"/>
        </c:ser>
        <c:ser>
          <c:idx val="4"/>
          <c:order val="4"/>
          <c:tx>
            <c:strRef>
              <c:f>'Standing Waves'!$R$12</c:f>
              <c:strCache>
                <c:ptCount val="1"/>
                <c:pt idx="0">
                  <c:v>Y1(x,t4)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'Standing Waves'!$A$13:$A$113</c:f>
              <c:numCache/>
            </c:numRef>
          </c:xVal>
          <c:yVal>
            <c:numRef>
              <c:f>'Standing Waves'!$R$13:$R$113</c:f>
              <c:numCache/>
            </c:numRef>
          </c:yVal>
          <c:smooth val="0"/>
        </c:ser>
        <c:ser>
          <c:idx val="5"/>
          <c:order val="5"/>
          <c:tx>
            <c:strRef>
              <c:f>'Standing Waves'!$S$12</c:f>
              <c:strCache>
                <c:ptCount val="1"/>
                <c:pt idx="0">
                  <c:v>Y1(x,t5)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'Standing Waves'!$A$13:$A$113</c:f>
              <c:numCache/>
            </c:numRef>
          </c:xVal>
          <c:yVal>
            <c:numRef>
              <c:f>'Standing Waves'!$S$13:$S$113</c:f>
              <c:numCache/>
            </c:numRef>
          </c:yVal>
          <c:smooth val="0"/>
        </c:ser>
        <c:ser>
          <c:idx val="6"/>
          <c:order val="6"/>
          <c:tx>
            <c:strRef>
              <c:f>'Standing Waves'!$T$12</c:f>
              <c:strCache>
                <c:ptCount val="1"/>
                <c:pt idx="0">
                  <c:v>Y1(x,t6)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'Standing Waves'!$A$13:$A$113</c:f>
              <c:numCache/>
            </c:numRef>
          </c:xVal>
          <c:yVal>
            <c:numRef>
              <c:f>'Standing Waves'!$T$13:$T$113</c:f>
              <c:numCache/>
            </c:numRef>
          </c:yVal>
          <c:smooth val="0"/>
        </c:ser>
        <c:ser>
          <c:idx val="7"/>
          <c:order val="7"/>
          <c:tx>
            <c:strRef>
              <c:f>'Standing Waves'!$U$12</c:f>
              <c:strCache>
                <c:ptCount val="1"/>
                <c:pt idx="0">
                  <c:v>Y1(x,t7)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'Standing Waves'!$A$13:$A$113</c:f>
              <c:numCache/>
            </c:numRef>
          </c:xVal>
          <c:yVal>
            <c:numRef>
              <c:f>'Standing Waves'!$U$13:$U$113</c:f>
              <c:numCache/>
            </c:numRef>
          </c:yVal>
          <c:smooth val="0"/>
        </c:ser>
        <c:ser>
          <c:idx val="8"/>
          <c:order val="8"/>
          <c:tx>
            <c:strRef>
              <c:f>'Standing Waves'!$V$12</c:f>
              <c:strCache>
                <c:ptCount val="1"/>
                <c:pt idx="0">
                  <c:v>Y1(x,t8)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'Standing Waves'!$A$13:$A$113</c:f>
              <c:numCache/>
            </c:numRef>
          </c:xVal>
          <c:yVal>
            <c:numRef>
              <c:f>'Standing Waves'!$V$13:$V$113</c:f>
              <c:numCache/>
            </c:numRef>
          </c:yVal>
          <c:smooth val="0"/>
        </c:ser>
        <c:ser>
          <c:idx val="9"/>
          <c:order val="9"/>
          <c:tx>
            <c:strRef>
              <c:f>'Standing Waves'!$W$12</c:f>
              <c:strCache>
                <c:ptCount val="1"/>
                <c:pt idx="0">
                  <c:v>Y1(x,t9)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'Standing Waves'!$A$13:$A$113</c:f>
              <c:numCache/>
            </c:numRef>
          </c:xVal>
          <c:yVal>
            <c:numRef>
              <c:f>'Standing Waves'!$W$13:$W$113</c:f>
              <c:numCache/>
            </c:numRef>
          </c:yVal>
          <c:smooth val="0"/>
        </c:ser>
        <c:ser>
          <c:idx val="10"/>
          <c:order val="10"/>
          <c:tx>
            <c:strRef>
              <c:f>'Standing Waves'!$X$12</c:f>
              <c:strCache>
                <c:ptCount val="1"/>
                <c:pt idx="0">
                  <c:v>Y1(x,t10)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'Standing Waves'!$A$13:$A$113</c:f>
              <c:numCache/>
            </c:numRef>
          </c:xVal>
          <c:yVal>
            <c:numRef>
              <c:f>'Standing Waves'!$X$13:$X$113</c:f>
              <c:numCache/>
            </c:numRef>
          </c:yVal>
          <c:smooth val="0"/>
        </c:ser>
        <c:axId val="44479888"/>
        <c:axId val="64774673"/>
      </c:scatterChart>
      <c:valAx>
        <c:axId val="4447988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 (meters)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4774673"/>
        <c:crossesAt val="-1"/>
        <c:crossBetween val="midCat"/>
        <c:dispUnits/>
        <c:majorUnit val="1"/>
        <c:minorUnit val="1"/>
      </c:valAx>
      <c:valAx>
        <c:axId val="64774673"/>
        <c:scaling>
          <c:orientation val="minMax"/>
          <c:max val="13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&lt;-- Increasing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479888"/>
        <c:crossesAt val="0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9525</xdr:rowOff>
    </xdr:from>
    <xdr:to>
      <xdr:col>19</xdr:col>
      <xdr:colOff>600075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6705600" y="1466850"/>
        <a:ext cx="5476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27</xdr:row>
      <xdr:rowOff>9525</xdr:rowOff>
    </xdr:from>
    <xdr:to>
      <xdr:col>20</xdr:col>
      <xdr:colOff>9525</xdr:colOff>
      <xdr:row>44</xdr:row>
      <xdr:rowOff>9525</xdr:rowOff>
    </xdr:to>
    <xdr:graphicFrame>
      <xdr:nvGraphicFramePr>
        <xdr:cNvPr id="2" name="Chart 2"/>
        <xdr:cNvGraphicFramePr/>
      </xdr:nvGraphicFramePr>
      <xdr:xfrm>
        <a:off x="6715125" y="4381500"/>
        <a:ext cx="54864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8</xdr:row>
      <xdr:rowOff>0</xdr:rowOff>
    </xdr:from>
    <xdr:to>
      <xdr:col>20</xdr:col>
      <xdr:colOff>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7686675" y="1295400"/>
        <a:ext cx="4867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27</xdr:row>
      <xdr:rowOff>0</xdr:rowOff>
    </xdr:from>
    <xdr:to>
      <xdr:col>20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7677150" y="4371975"/>
        <a:ext cx="4876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218</xdr:row>
      <xdr:rowOff>9525</xdr:rowOff>
    </xdr:from>
    <xdr:to>
      <xdr:col>18</xdr:col>
      <xdr:colOff>600075</xdr:colOff>
      <xdr:row>235</xdr:row>
      <xdr:rowOff>0</xdr:rowOff>
    </xdr:to>
    <xdr:graphicFrame>
      <xdr:nvGraphicFramePr>
        <xdr:cNvPr id="3" name="Chart 3"/>
        <xdr:cNvGraphicFramePr/>
      </xdr:nvGraphicFramePr>
      <xdr:xfrm>
        <a:off x="7077075" y="35309175"/>
        <a:ext cx="48577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237</xdr:row>
      <xdr:rowOff>0</xdr:rowOff>
    </xdr:from>
    <xdr:to>
      <xdr:col>18</xdr:col>
      <xdr:colOff>600075</xdr:colOff>
      <xdr:row>254</xdr:row>
      <xdr:rowOff>0</xdr:rowOff>
    </xdr:to>
    <xdr:graphicFrame>
      <xdr:nvGraphicFramePr>
        <xdr:cNvPr id="4" name="Chart 4"/>
        <xdr:cNvGraphicFramePr/>
      </xdr:nvGraphicFramePr>
      <xdr:xfrm>
        <a:off x="7067550" y="38376225"/>
        <a:ext cx="48672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219</xdr:row>
      <xdr:rowOff>152400</xdr:rowOff>
    </xdr:from>
    <xdr:to>
      <xdr:col>24</xdr:col>
      <xdr:colOff>0</xdr:colOff>
      <xdr:row>253</xdr:row>
      <xdr:rowOff>114300</xdr:rowOff>
    </xdr:to>
    <xdr:graphicFrame>
      <xdr:nvGraphicFramePr>
        <xdr:cNvPr id="1" name="Chart 1"/>
        <xdr:cNvGraphicFramePr/>
      </xdr:nvGraphicFramePr>
      <xdr:xfrm>
        <a:off x="8886825" y="35613975"/>
        <a:ext cx="60007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219</xdr:row>
      <xdr:rowOff>38100</xdr:rowOff>
    </xdr:from>
    <xdr:to>
      <xdr:col>9</xdr:col>
      <xdr:colOff>571500</xdr:colOff>
      <xdr:row>253</xdr:row>
      <xdr:rowOff>0</xdr:rowOff>
    </xdr:to>
    <xdr:graphicFrame>
      <xdr:nvGraphicFramePr>
        <xdr:cNvPr id="1" name="Chart 1"/>
        <xdr:cNvGraphicFramePr/>
      </xdr:nvGraphicFramePr>
      <xdr:xfrm>
        <a:off x="57150" y="35499675"/>
        <a:ext cx="60007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119</xdr:row>
      <xdr:rowOff>9525</xdr:rowOff>
    </xdr:from>
    <xdr:to>
      <xdr:col>9</xdr:col>
      <xdr:colOff>533400</xdr:colOff>
      <xdr:row>152</xdr:row>
      <xdr:rowOff>133350</xdr:rowOff>
    </xdr:to>
    <xdr:graphicFrame>
      <xdr:nvGraphicFramePr>
        <xdr:cNvPr id="1" name="Chart 1"/>
        <xdr:cNvGraphicFramePr/>
      </xdr:nvGraphicFramePr>
      <xdr:xfrm>
        <a:off x="209550" y="19278600"/>
        <a:ext cx="61722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13</xdr:col>
      <xdr:colOff>600075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495675" y="495300"/>
        <a:ext cx="5457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11"/>
  <sheetViews>
    <sheetView workbookViewId="0" topLeftCell="A1">
      <selection activeCell="A5" sqref="A5"/>
    </sheetView>
  </sheetViews>
  <sheetFormatPr defaultColWidth="9.140625" defaultRowHeight="12.75"/>
  <sheetData>
    <row r="4" ht="12.75">
      <c r="A4" s="1" t="s">
        <v>32</v>
      </c>
    </row>
    <row r="5" ht="12.75">
      <c r="A5" s="1" t="s">
        <v>2</v>
      </c>
    </row>
    <row r="7" spans="1:2" ht="12.75">
      <c r="A7" s="2" t="s">
        <v>0</v>
      </c>
      <c r="B7" s="3">
        <v>1</v>
      </c>
    </row>
    <row r="8" spans="1:2" ht="12.75">
      <c r="A8" s="2" t="s">
        <v>1</v>
      </c>
      <c r="B8" s="3">
        <v>1</v>
      </c>
    </row>
    <row r="10" spans="1:10" ht="12.75">
      <c r="A10" s="2" t="s">
        <v>3</v>
      </c>
      <c r="B10" s="2" t="s">
        <v>7</v>
      </c>
      <c r="C10" s="2" t="s">
        <v>8</v>
      </c>
      <c r="D10" s="2" t="s">
        <v>9</v>
      </c>
      <c r="E10" s="2" t="s">
        <v>4</v>
      </c>
      <c r="F10" s="2" t="s">
        <v>5</v>
      </c>
      <c r="G10" s="2" t="s">
        <v>6</v>
      </c>
      <c r="H10" s="2" t="s">
        <v>10</v>
      </c>
      <c r="I10" s="2" t="s">
        <v>11</v>
      </c>
      <c r="J10" s="2" t="s">
        <v>12</v>
      </c>
    </row>
    <row r="11" spans="1:10" ht="12.75">
      <c r="A11" s="3">
        <v>-10</v>
      </c>
      <c r="B11" s="3">
        <v>-5</v>
      </c>
      <c r="C11" s="4">
        <v>0</v>
      </c>
      <c r="D11" s="3">
        <v>5</v>
      </c>
      <c r="E11">
        <f>$B$7*EXP(-(A11-($B$8*B11))*(A11-($B$8*B11)))</f>
        <v>1.3887943864964021E-11</v>
      </c>
      <c r="F11">
        <f>$B$7*EXP(-(A11-($B$8*C11))*(A11-($B$8*C11)))</f>
        <v>3.720075976020836E-44</v>
      </c>
      <c r="G11">
        <f>$B$7*EXP(-(A11-($B$8*D11))*(A11-($B$8*D11)))</f>
        <v>1.921947727823849E-98</v>
      </c>
      <c r="H11">
        <f>2*(A11-($B$8*B11))*E11</f>
        <v>-1.3887943864964022E-10</v>
      </c>
      <c r="I11">
        <f>2*(A11-($B$8*C11))*F11</f>
        <v>-7.440151952041672E-43</v>
      </c>
      <c r="J11">
        <f>2*(A11-($B$8*D11))*G11</f>
        <v>-5.765843183471548E-97</v>
      </c>
    </row>
    <row r="12" spans="1:10" ht="12.75">
      <c r="A12">
        <f>A11+0.1</f>
        <v>-9.9</v>
      </c>
      <c r="B12" s="3">
        <v>-5</v>
      </c>
      <c r="C12" s="4">
        <v>0</v>
      </c>
      <c r="D12" s="3">
        <v>5</v>
      </c>
      <c r="E12">
        <f aca="true" t="shared" si="0" ref="E12:E75">$B$7*EXP(-(A12-($B$8*B12))*(A12-($B$8*B12)))</f>
        <v>3.737571327944243E-11</v>
      </c>
      <c r="F12">
        <f aca="true" t="shared" si="1" ref="F12:F75">$B$7*EXP(-(A12-($B$8*C12))*(A12-($B$8*C12)))</f>
        <v>2.7214341400937E-43</v>
      </c>
      <c r="G12">
        <f aca="true" t="shared" si="2" ref="G12:G75">$B$7*EXP(-(A12-($B$8*D12))*(A12-($B$8*D12)))</f>
        <v>3.8219242280888586E-97</v>
      </c>
      <c r="H12">
        <f aca="true" t="shared" si="3" ref="H12:H75">2*(A12-($B$8*B12))*E12</f>
        <v>-3.6628199013853587E-10</v>
      </c>
      <c r="I12">
        <f aca="true" t="shared" si="4" ref="I12:I75">2*(A12-($B$8*C12))*F12</f>
        <v>-5.388439597385526E-42</v>
      </c>
      <c r="J12">
        <f aca="true" t="shared" si="5" ref="J12:J75">2*(A12-($B$8*D12))*G12</f>
        <v>-1.13893341997048E-95</v>
      </c>
    </row>
    <row r="13" spans="1:10" ht="12.75">
      <c r="A13">
        <f aca="true" t="shared" si="6" ref="A13:A76">A12+0.1</f>
        <v>-9.8</v>
      </c>
      <c r="B13" s="3">
        <v>-5</v>
      </c>
      <c r="C13" s="4">
        <v>0</v>
      </c>
      <c r="D13" s="3">
        <v>5</v>
      </c>
      <c r="E13">
        <f t="shared" si="0"/>
        <v>9.859505575991446E-11</v>
      </c>
      <c r="F13">
        <f t="shared" si="1"/>
        <v>1.9514523802953378E-42</v>
      </c>
      <c r="G13">
        <f t="shared" si="2"/>
        <v>7.449663975603124E-96</v>
      </c>
      <c r="H13">
        <f t="shared" si="3"/>
        <v>-9.465125352951789E-10</v>
      </c>
      <c r="I13">
        <f t="shared" si="4"/>
        <v>-3.8248466653788624E-41</v>
      </c>
      <c r="J13">
        <f t="shared" si="5"/>
        <v>-2.2051005367785247E-94</v>
      </c>
    </row>
    <row r="14" spans="1:10" ht="12.75">
      <c r="A14">
        <f t="shared" si="6"/>
        <v>-9.700000000000001</v>
      </c>
      <c r="B14" s="3">
        <v>-5</v>
      </c>
      <c r="C14" s="4">
        <v>0</v>
      </c>
      <c r="D14" s="3">
        <v>5</v>
      </c>
      <c r="E14">
        <f t="shared" si="0"/>
        <v>2.549381880391942E-10</v>
      </c>
      <c r="F14">
        <f t="shared" si="1"/>
        <v>1.3716149109493294E-41</v>
      </c>
      <c r="G14">
        <f t="shared" si="2"/>
        <v>1.423329352087459E-94</v>
      </c>
      <c r="H14">
        <f t="shared" si="3"/>
        <v>-2.396418967568426E-09</v>
      </c>
      <c r="I14">
        <f t="shared" si="4"/>
        <v>-2.660932927241699E-40</v>
      </c>
      <c r="J14">
        <f t="shared" si="5"/>
        <v>-4.18458829513713E-93</v>
      </c>
    </row>
    <row r="15" spans="1:10" ht="12.75">
      <c r="A15">
        <f t="shared" si="6"/>
        <v>-9.600000000000001</v>
      </c>
      <c r="B15" s="3">
        <v>-5</v>
      </c>
      <c r="C15" s="4">
        <v>0</v>
      </c>
      <c r="D15" s="3">
        <v>5</v>
      </c>
      <c r="E15">
        <f t="shared" si="0"/>
        <v>6.461431773106016E-10</v>
      </c>
      <c r="F15">
        <f t="shared" si="1"/>
        <v>9.44975497649095E-41</v>
      </c>
      <c r="G15">
        <f t="shared" si="2"/>
        <v>2.665558618096222E-93</v>
      </c>
      <c r="H15">
        <f t="shared" si="3"/>
        <v>-5.944517231257537E-09</v>
      </c>
      <c r="I15">
        <f t="shared" si="4"/>
        <v>-1.8143529554862626E-39</v>
      </c>
      <c r="J15">
        <f t="shared" si="5"/>
        <v>-7.783431164840969E-92</v>
      </c>
    </row>
    <row r="16" spans="1:10" ht="12.75">
      <c r="A16">
        <f t="shared" si="6"/>
        <v>-9.500000000000002</v>
      </c>
      <c r="B16" s="3">
        <v>-5</v>
      </c>
      <c r="C16" s="4">
        <v>0</v>
      </c>
      <c r="D16" s="3">
        <v>5</v>
      </c>
      <c r="E16">
        <f t="shared" si="0"/>
        <v>1.605228055185589E-09</v>
      </c>
      <c r="F16">
        <f t="shared" si="1"/>
        <v>6.381503448060609E-40</v>
      </c>
      <c r="G16">
        <f t="shared" si="2"/>
        <v>4.8931122620970836E-92</v>
      </c>
      <c r="H16">
        <f t="shared" si="3"/>
        <v>-1.4447052496670306E-08</v>
      </c>
      <c r="I16">
        <f t="shared" si="4"/>
        <v>-1.2124856551315159E-38</v>
      </c>
      <c r="J16">
        <f t="shared" si="5"/>
        <v>-1.4190025560081544E-90</v>
      </c>
    </row>
    <row r="17" spans="1:10" ht="12.75">
      <c r="A17">
        <f t="shared" si="6"/>
        <v>-9.400000000000002</v>
      </c>
      <c r="B17" s="3">
        <v>-5</v>
      </c>
      <c r="C17" s="4">
        <v>0</v>
      </c>
      <c r="D17" s="3">
        <v>5</v>
      </c>
      <c r="E17">
        <f t="shared" si="0"/>
        <v>3.9089384342647945E-09</v>
      </c>
      <c r="F17">
        <f t="shared" si="1"/>
        <v>4.224152406206023E-39</v>
      </c>
      <c r="G17">
        <f t="shared" si="2"/>
        <v>8.804328384705384E-91</v>
      </c>
      <c r="H17">
        <f t="shared" si="3"/>
        <v>-3.439865822153021E-08</v>
      </c>
      <c r="I17">
        <f t="shared" si="4"/>
        <v>-7.941406523667325E-38</v>
      </c>
      <c r="J17">
        <f t="shared" si="5"/>
        <v>-2.535646574795151E-89</v>
      </c>
    </row>
    <row r="18" spans="1:10" ht="12.75">
      <c r="A18">
        <f t="shared" si="6"/>
        <v>-9.300000000000002</v>
      </c>
      <c r="B18" s="3">
        <v>-5</v>
      </c>
      <c r="C18" s="4">
        <v>0</v>
      </c>
      <c r="D18" s="3">
        <v>5</v>
      </c>
      <c r="E18">
        <f t="shared" si="0"/>
        <v>9.330287574504807E-09</v>
      </c>
      <c r="F18">
        <f t="shared" si="1"/>
        <v>2.740755284722457E-38</v>
      </c>
      <c r="G18">
        <f t="shared" si="2"/>
        <v>1.5528209995839387E-89</v>
      </c>
      <c r="H18">
        <f t="shared" si="3"/>
        <v>-8.024047314074138E-08</v>
      </c>
      <c r="I18">
        <f t="shared" si="4"/>
        <v>-5.097804829583771E-37</v>
      </c>
      <c r="J18">
        <f t="shared" si="5"/>
        <v>-4.4410680588100654E-88</v>
      </c>
    </row>
    <row r="19" spans="1:10" ht="12.75">
      <c r="A19">
        <f t="shared" si="6"/>
        <v>-9.200000000000003</v>
      </c>
      <c r="B19" s="3">
        <v>-5</v>
      </c>
      <c r="C19" s="4">
        <v>0</v>
      </c>
      <c r="D19" s="3">
        <v>5</v>
      </c>
      <c r="E19">
        <f t="shared" si="0"/>
        <v>2.1829577951254235E-08</v>
      </c>
      <c r="F19">
        <f t="shared" si="1"/>
        <v>1.7430708966451924E-37</v>
      </c>
      <c r="G19">
        <f t="shared" si="2"/>
        <v>2.684483067825915E-88</v>
      </c>
      <c r="H19">
        <f t="shared" si="3"/>
        <v>-1.833684547905357E-07</v>
      </c>
      <c r="I19">
        <f t="shared" si="4"/>
        <v>-3.207250449827155E-36</v>
      </c>
      <c r="J19">
        <f t="shared" si="5"/>
        <v>-7.6239319126256E-87</v>
      </c>
    </row>
    <row r="20" spans="1:10" ht="12.75">
      <c r="A20">
        <f t="shared" si="6"/>
        <v>-9.100000000000003</v>
      </c>
      <c r="B20" s="3">
        <v>-5</v>
      </c>
      <c r="C20" s="4">
        <v>0</v>
      </c>
      <c r="D20" s="3">
        <v>5</v>
      </c>
      <c r="E20">
        <f t="shared" si="0"/>
        <v>5.0062180207669066E-08</v>
      </c>
      <c r="F20">
        <f t="shared" si="1"/>
        <v>1.0866106407459163E-36</v>
      </c>
      <c r="G20">
        <f t="shared" si="2"/>
        <v>4.548980265998701E-87</v>
      </c>
      <c r="H20">
        <f t="shared" si="3"/>
        <v>-4.1050987770288665E-07</v>
      </c>
      <c r="I20">
        <f t="shared" si="4"/>
        <v>-1.9776313661575682E-35</v>
      </c>
      <c r="J20">
        <f t="shared" si="5"/>
        <v>-1.282812435011634E-85</v>
      </c>
    </row>
    <row r="21" spans="1:10" ht="12.75">
      <c r="A21" s="3">
        <f t="shared" si="6"/>
        <v>-9.000000000000004</v>
      </c>
      <c r="B21" s="3">
        <v>-5</v>
      </c>
      <c r="C21" s="4">
        <v>0</v>
      </c>
      <c r="D21" s="3">
        <v>5</v>
      </c>
      <c r="E21">
        <f t="shared" si="0"/>
        <v>1.1253517471925591E-07</v>
      </c>
      <c r="F21">
        <f t="shared" si="1"/>
        <v>6.639677199580357E-36</v>
      </c>
      <c r="G21">
        <f t="shared" si="2"/>
        <v>7.555819019711101E-86</v>
      </c>
      <c r="H21">
        <f t="shared" si="3"/>
        <v>-9.002813977540482E-07</v>
      </c>
      <c r="I21">
        <f t="shared" si="4"/>
        <v>-1.1951418959244647E-34</v>
      </c>
      <c r="J21">
        <f t="shared" si="5"/>
        <v>-2.1156293255191086E-84</v>
      </c>
    </row>
    <row r="22" spans="1:10" ht="12.75">
      <c r="A22">
        <f t="shared" si="6"/>
        <v>-8.900000000000004</v>
      </c>
      <c r="B22" s="3">
        <v>-5</v>
      </c>
      <c r="C22" s="4">
        <v>0</v>
      </c>
      <c r="D22" s="3">
        <v>5</v>
      </c>
      <c r="E22">
        <f t="shared" si="0"/>
        <v>2.4795960180449526E-07</v>
      </c>
      <c r="F22">
        <f t="shared" si="1"/>
        <v>3.9768030979013973E-35</v>
      </c>
      <c r="G22">
        <f t="shared" si="2"/>
        <v>1.2301643907864509E-84</v>
      </c>
      <c r="H22">
        <f t="shared" si="3"/>
        <v>-1.9340848940750648E-06</v>
      </c>
      <c r="I22">
        <f t="shared" si="4"/>
        <v>-7.078709514264491E-34</v>
      </c>
      <c r="J22">
        <f t="shared" si="5"/>
        <v>-3.419857006386334E-83</v>
      </c>
    </row>
    <row r="23" spans="1:10" ht="12.75">
      <c r="A23">
        <f t="shared" si="6"/>
        <v>-8.800000000000004</v>
      </c>
      <c r="B23" s="3">
        <v>-5</v>
      </c>
      <c r="C23" s="4">
        <v>0</v>
      </c>
      <c r="D23" s="3">
        <v>5</v>
      </c>
      <c r="E23">
        <f t="shared" si="0"/>
        <v>5.355347802792928E-07</v>
      </c>
      <c r="F23">
        <f t="shared" si="1"/>
        <v>2.334722783487107E-34</v>
      </c>
      <c r="G23">
        <f t="shared" si="2"/>
        <v>1.9631743284442406E-83</v>
      </c>
      <c r="H23">
        <f t="shared" si="3"/>
        <v>-4.070064330122629E-06</v>
      </c>
      <c r="I23">
        <f t="shared" si="4"/>
        <v>-4.10911209893731E-33</v>
      </c>
      <c r="J23">
        <f t="shared" si="5"/>
        <v>-5.418361146506105E-82</v>
      </c>
    </row>
    <row r="24" spans="1:10" ht="12.75">
      <c r="A24">
        <f t="shared" si="6"/>
        <v>-8.700000000000005</v>
      </c>
      <c r="B24" s="3">
        <v>-5</v>
      </c>
      <c r="C24" s="4">
        <v>0</v>
      </c>
      <c r="D24" s="3">
        <v>5</v>
      </c>
      <c r="E24">
        <f t="shared" si="0"/>
        <v>1.1337271387479259E-06</v>
      </c>
      <c r="F24">
        <f t="shared" si="1"/>
        <v>1.3435401977586262E-33</v>
      </c>
      <c r="G24">
        <f t="shared" si="2"/>
        <v>3.070921334434071E-82</v>
      </c>
      <c r="H24">
        <f t="shared" si="3"/>
        <v>-8.389580826734662E-06</v>
      </c>
      <c r="I24">
        <f t="shared" si="4"/>
        <v>-2.337759944100011E-32</v>
      </c>
      <c r="J24">
        <f t="shared" si="5"/>
        <v>-8.414324456349358E-81</v>
      </c>
    </row>
    <row r="25" spans="1:10" ht="12.75">
      <c r="A25">
        <f t="shared" si="6"/>
        <v>-8.600000000000005</v>
      </c>
      <c r="B25" s="3">
        <v>-5</v>
      </c>
      <c r="C25" s="4">
        <v>0</v>
      </c>
      <c r="D25" s="3">
        <v>5</v>
      </c>
      <c r="E25">
        <f t="shared" si="0"/>
        <v>2.3525752000096875E-06</v>
      </c>
      <c r="F25">
        <f t="shared" si="1"/>
        <v>7.578445267617784E-33</v>
      </c>
      <c r="G25">
        <f t="shared" si="2"/>
        <v>4.708608986790111E-81</v>
      </c>
      <c r="H25">
        <f t="shared" si="3"/>
        <v>-1.6938541440069774E-05</v>
      </c>
      <c r="I25">
        <f t="shared" si="4"/>
        <v>-1.3034925860302595E-31</v>
      </c>
      <c r="J25">
        <f t="shared" si="5"/>
        <v>-1.2807416444069106E-79</v>
      </c>
    </row>
    <row r="26" spans="1:10" ht="12.75">
      <c r="A26">
        <f t="shared" si="6"/>
        <v>-8.500000000000005</v>
      </c>
      <c r="B26" s="3">
        <v>-5</v>
      </c>
      <c r="C26" s="4">
        <v>0</v>
      </c>
      <c r="D26" s="3">
        <v>5</v>
      </c>
      <c r="E26">
        <f t="shared" si="0"/>
        <v>4.785117392128831E-06</v>
      </c>
      <c r="F26">
        <f t="shared" si="1"/>
        <v>4.19009319449404E-32</v>
      </c>
      <c r="G26">
        <f t="shared" si="2"/>
        <v>7.076698175428544E-80</v>
      </c>
      <c r="H26">
        <f t="shared" si="3"/>
        <v>-3.3495821744901864E-05</v>
      </c>
      <c r="I26">
        <f t="shared" si="4"/>
        <v>-7.123158430639872E-31</v>
      </c>
      <c r="J26">
        <f t="shared" si="5"/>
        <v>-1.9107085073657077E-78</v>
      </c>
    </row>
    <row r="27" spans="1:10" ht="12.75">
      <c r="A27">
        <f t="shared" si="6"/>
        <v>-8.400000000000006</v>
      </c>
      <c r="B27" s="3">
        <v>-5</v>
      </c>
      <c r="C27" s="4">
        <v>0</v>
      </c>
      <c r="D27" s="3">
        <v>5</v>
      </c>
      <c r="E27">
        <f t="shared" si="0"/>
        <v>9.540162873078875E-06</v>
      </c>
      <c r="F27">
        <f t="shared" si="1"/>
        <v>2.2708129220261652E-31</v>
      </c>
      <c r="G27">
        <f t="shared" si="2"/>
        <v>1.0425162410720032E-78</v>
      </c>
      <c r="H27">
        <f t="shared" si="3"/>
        <v>-6.487310753693646E-05</v>
      </c>
      <c r="I27">
        <f t="shared" si="4"/>
        <v>-3.8149657090039605E-30</v>
      </c>
      <c r="J27">
        <f t="shared" si="5"/>
        <v>-2.79394352607297E-77</v>
      </c>
    </row>
    <row r="28" spans="1:10" ht="12.75">
      <c r="A28">
        <f t="shared" si="6"/>
        <v>-8.300000000000006</v>
      </c>
      <c r="B28" s="3">
        <v>-5</v>
      </c>
      <c r="C28" s="4">
        <v>0</v>
      </c>
      <c r="D28" s="3">
        <v>5</v>
      </c>
      <c r="E28">
        <f t="shared" si="0"/>
        <v>1.8643742331516092E-05</v>
      </c>
      <c r="F28">
        <f t="shared" si="1"/>
        <v>1.2062939277810285E-30</v>
      </c>
      <c r="G28">
        <f t="shared" si="2"/>
        <v>1.50539024040762E-77</v>
      </c>
      <c r="H28">
        <f t="shared" si="3"/>
        <v>-0.00012304869938800644</v>
      </c>
      <c r="I28">
        <f t="shared" si="4"/>
        <v>-2.002447920116509E-29</v>
      </c>
      <c r="J28">
        <f t="shared" si="5"/>
        <v>-4.004338039484271E-76</v>
      </c>
    </row>
    <row r="29" spans="1:10" ht="12.75">
      <c r="A29">
        <f t="shared" si="6"/>
        <v>-8.200000000000006</v>
      </c>
      <c r="B29" s="3">
        <v>-5</v>
      </c>
      <c r="C29" s="4">
        <v>0</v>
      </c>
      <c r="D29" s="3">
        <v>5</v>
      </c>
      <c r="E29">
        <f t="shared" si="0"/>
        <v>3.571284964163375E-05</v>
      </c>
      <c r="F29">
        <f t="shared" si="1"/>
        <v>6.2811481476053075E-30</v>
      </c>
      <c r="G29">
        <f t="shared" si="2"/>
        <v>2.130735163910054E-76</v>
      </c>
      <c r="H29">
        <f t="shared" si="3"/>
        <v>-0.00022856223770645643</v>
      </c>
      <c r="I29">
        <f t="shared" si="4"/>
        <v>-1.0301082962072712E-28</v>
      </c>
      <c r="J29">
        <f t="shared" si="5"/>
        <v>-5.625140832722545E-75</v>
      </c>
    </row>
    <row r="30" spans="1:10" ht="12.75">
      <c r="A30">
        <f t="shared" si="6"/>
        <v>-8.100000000000007</v>
      </c>
      <c r="B30" s="3">
        <v>-5</v>
      </c>
      <c r="C30" s="4">
        <v>0</v>
      </c>
      <c r="D30" s="3">
        <v>5</v>
      </c>
      <c r="E30">
        <f t="shared" si="0"/>
        <v>6.705482430280827E-05</v>
      </c>
      <c r="F30">
        <f t="shared" si="1"/>
        <v>3.205819323394637E-29</v>
      </c>
      <c r="G30">
        <f t="shared" si="2"/>
        <v>2.9561329386465E-75</v>
      </c>
      <c r="H30">
        <f t="shared" si="3"/>
        <v>-0.0004157399106774122</v>
      </c>
      <c r="I30">
        <f t="shared" si="4"/>
        <v>-5.1934273038993155E-28</v>
      </c>
      <c r="J30">
        <f t="shared" si="5"/>
        <v>-7.745068299253834E-74</v>
      </c>
    </row>
    <row r="31" spans="1:10" ht="12.75">
      <c r="A31" s="3">
        <f t="shared" si="6"/>
        <v>-8.000000000000007</v>
      </c>
      <c r="B31" s="3">
        <v>-5</v>
      </c>
      <c r="C31" s="4">
        <v>0</v>
      </c>
      <c r="D31" s="3">
        <v>5</v>
      </c>
      <c r="E31">
        <f t="shared" si="0"/>
        <v>0.00012340980408667428</v>
      </c>
      <c r="F31">
        <f t="shared" si="1"/>
        <v>1.6038108905484554E-28</v>
      </c>
      <c r="G31">
        <f t="shared" si="2"/>
        <v>4.0200602157426695E-74</v>
      </c>
      <c r="H31">
        <f t="shared" si="3"/>
        <v>-0.0007404588245200474</v>
      </c>
      <c r="I31">
        <f t="shared" si="4"/>
        <v>-2.566097424877531E-27</v>
      </c>
      <c r="J31">
        <f t="shared" si="5"/>
        <v>-1.0452156560930947E-72</v>
      </c>
    </row>
    <row r="32" spans="1:10" ht="12.75">
      <c r="A32">
        <f t="shared" si="6"/>
        <v>-7.9000000000000075</v>
      </c>
      <c r="B32" s="3">
        <v>-5</v>
      </c>
      <c r="C32" s="4">
        <v>0</v>
      </c>
      <c r="D32" s="3">
        <v>5</v>
      </c>
      <c r="E32">
        <f t="shared" si="0"/>
        <v>0.00022262985691887948</v>
      </c>
      <c r="F32">
        <f t="shared" si="1"/>
        <v>7.864685935765525E-28</v>
      </c>
      <c r="G32">
        <f t="shared" si="2"/>
        <v>5.3586484506942375E-73</v>
      </c>
      <c r="H32">
        <f t="shared" si="3"/>
        <v>-0.0012912531701295043</v>
      </c>
      <c r="I32">
        <f t="shared" si="4"/>
        <v>-1.2426203778509541E-26</v>
      </c>
      <c r="J32">
        <f t="shared" si="5"/>
        <v>-1.3825313002791141E-71</v>
      </c>
    </row>
    <row r="33" spans="1:10" ht="12.75">
      <c r="A33">
        <f t="shared" si="6"/>
        <v>-7.800000000000008</v>
      </c>
      <c r="B33" s="3">
        <v>-5</v>
      </c>
      <c r="C33" s="4">
        <v>0</v>
      </c>
      <c r="D33" s="3">
        <v>5</v>
      </c>
      <c r="E33">
        <f t="shared" si="0"/>
        <v>0.00039366904065506116</v>
      </c>
      <c r="F33">
        <f t="shared" si="1"/>
        <v>3.780277844775615E-27</v>
      </c>
      <c r="G33">
        <f t="shared" si="2"/>
        <v>7.00151598974564E-72</v>
      </c>
      <c r="H33">
        <f t="shared" si="3"/>
        <v>-0.0022045466276683487</v>
      </c>
      <c r="I33">
        <f t="shared" si="4"/>
        <v>-5.897233437849965E-26</v>
      </c>
      <c r="J33">
        <f t="shared" si="5"/>
        <v>-1.792388093374885E-70</v>
      </c>
    </row>
    <row r="34" spans="1:10" ht="12.75">
      <c r="A34">
        <f t="shared" si="6"/>
        <v>-7.700000000000008</v>
      </c>
      <c r="B34" s="3">
        <v>-5</v>
      </c>
      <c r="C34" s="4">
        <v>0</v>
      </c>
      <c r="D34" s="3">
        <v>5</v>
      </c>
      <c r="E34">
        <f t="shared" si="0"/>
        <v>0.0006823280527563463</v>
      </c>
      <c r="F34">
        <f t="shared" si="1"/>
        <v>1.781066634756865E-26</v>
      </c>
      <c r="G34">
        <f t="shared" si="2"/>
        <v>8.966914191664555E-71</v>
      </c>
      <c r="H34">
        <f t="shared" si="3"/>
        <v>-0.0036845714848842814</v>
      </c>
      <c r="I34">
        <f t="shared" si="4"/>
        <v>-2.742842617525575E-25</v>
      </c>
      <c r="J34">
        <f t="shared" si="5"/>
        <v>-2.2775962046827985E-69</v>
      </c>
    </row>
    <row r="35" spans="1:10" ht="12.75">
      <c r="A35">
        <f t="shared" si="6"/>
        <v>-7.6000000000000085</v>
      </c>
      <c r="B35" s="3">
        <v>-5</v>
      </c>
      <c r="C35" s="4">
        <v>0</v>
      </c>
      <c r="D35" s="3">
        <v>5</v>
      </c>
      <c r="E35">
        <f t="shared" si="0"/>
        <v>0.00115922917390454</v>
      </c>
      <c r="F35">
        <f t="shared" si="1"/>
        <v>8.225280651605574E-26</v>
      </c>
      <c r="G35">
        <f t="shared" si="2"/>
        <v>1.1256621233203858E-69</v>
      </c>
      <c r="H35">
        <f t="shared" si="3"/>
        <v>-0.0060279917043036275</v>
      </c>
      <c r="I35">
        <f t="shared" si="4"/>
        <v>-1.2502426590440487E-24</v>
      </c>
      <c r="J35">
        <f t="shared" si="5"/>
        <v>-2.8366685507673742E-68</v>
      </c>
    </row>
    <row r="36" spans="1:10" ht="12.75">
      <c r="A36">
        <f t="shared" si="6"/>
        <v>-7.500000000000009</v>
      </c>
      <c r="B36" s="3">
        <v>-5</v>
      </c>
      <c r="C36" s="4">
        <v>0</v>
      </c>
      <c r="D36" s="3">
        <v>5</v>
      </c>
      <c r="E36">
        <f t="shared" si="0"/>
        <v>0.0019304541362276234</v>
      </c>
      <c r="F36">
        <f t="shared" si="1"/>
        <v>3.723363121750008E-25</v>
      </c>
      <c r="G36">
        <f t="shared" si="2"/>
        <v>1.3851193699222866E-68</v>
      </c>
      <c r="H36">
        <f t="shared" si="3"/>
        <v>-0.009652270681138152</v>
      </c>
      <c r="I36">
        <f t="shared" si="4"/>
        <v>-5.585044682625018E-24</v>
      </c>
      <c r="J36">
        <f t="shared" si="5"/>
        <v>-3.462798424805719E-67</v>
      </c>
    </row>
    <row r="37" spans="1:10" ht="12.75">
      <c r="A37">
        <f t="shared" si="6"/>
        <v>-7.400000000000009</v>
      </c>
      <c r="B37" s="3">
        <v>-5</v>
      </c>
      <c r="C37" s="4">
        <v>0</v>
      </c>
      <c r="D37" s="3">
        <v>5</v>
      </c>
      <c r="E37">
        <f t="shared" si="0"/>
        <v>0.0031511115984443013</v>
      </c>
      <c r="F37">
        <f t="shared" si="1"/>
        <v>1.6520917823140371E-24</v>
      </c>
      <c r="G37">
        <f t="shared" si="2"/>
        <v>1.670630718040926E-67</v>
      </c>
      <c r="H37">
        <f t="shared" si="3"/>
        <v>-0.015125335672532705</v>
      </c>
      <c r="I37">
        <f t="shared" si="4"/>
        <v>-2.445095837824778E-23</v>
      </c>
      <c r="J37">
        <f t="shared" si="5"/>
        <v>-4.1431641807415E-66</v>
      </c>
    </row>
    <row r="38" spans="1:10" ht="12.75">
      <c r="A38">
        <f t="shared" si="6"/>
        <v>-7.30000000000001</v>
      </c>
      <c r="B38" s="3">
        <v>-5</v>
      </c>
      <c r="C38" s="4">
        <v>0</v>
      </c>
      <c r="D38" s="3">
        <v>5</v>
      </c>
      <c r="E38">
        <f t="shared" si="0"/>
        <v>0.005041760259690755</v>
      </c>
      <c r="F38">
        <f t="shared" si="1"/>
        <v>7.185335635901178E-24</v>
      </c>
      <c r="G38">
        <f t="shared" si="2"/>
        <v>1.9750942872766063E-66</v>
      </c>
      <c r="H38">
        <f t="shared" si="3"/>
        <v>-0.02319209719457757</v>
      </c>
      <c r="I38">
        <f t="shared" si="4"/>
        <v>-1.0490590028415734E-22</v>
      </c>
      <c r="J38">
        <f t="shared" si="5"/>
        <v>-4.8587319467004555E-65</v>
      </c>
    </row>
    <row r="39" spans="1:10" ht="12.75">
      <c r="A39">
        <f t="shared" si="6"/>
        <v>-7.20000000000001</v>
      </c>
      <c r="B39" s="3">
        <v>-5</v>
      </c>
      <c r="C39" s="4">
        <v>0</v>
      </c>
      <c r="D39" s="3">
        <v>5</v>
      </c>
      <c r="E39">
        <f t="shared" si="0"/>
        <v>0.007907054051593098</v>
      </c>
      <c r="F39">
        <f t="shared" si="1"/>
        <v>3.0631908645769946E-23</v>
      </c>
      <c r="G39">
        <f t="shared" si="2"/>
        <v>2.288807740411911E-65</v>
      </c>
      <c r="H39">
        <f t="shared" si="3"/>
        <v>-0.03479103782700979</v>
      </c>
      <c r="I39">
        <f t="shared" si="4"/>
        <v>-4.410994844990879E-22</v>
      </c>
      <c r="J39">
        <f t="shared" si="5"/>
        <v>-5.5846908866050674E-64</v>
      </c>
    </row>
    <row r="40" spans="1:10" ht="12.75">
      <c r="A40">
        <f t="shared" si="6"/>
        <v>-7.10000000000001</v>
      </c>
      <c r="B40" s="3">
        <v>-5</v>
      </c>
      <c r="C40" s="4">
        <v>0</v>
      </c>
      <c r="D40" s="3">
        <v>5</v>
      </c>
      <c r="E40">
        <f t="shared" si="0"/>
        <v>0.012155178329914406</v>
      </c>
      <c r="F40">
        <f t="shared" si="1"/>
        <v>1.2800153190514553E-22</v>
      </c>
      <c r="G40">
        <f t="shared" si="2"/>
        <v>2.599829722713292E-64</v>
      </c>
      <c r="H40">
        <f t="shared" si="3"/>
        <v>-0.05105174898564076</v>
      </c>
      <c r="I40">
        <f t="shared" si="4"/>
        <v>-1.8176217530530692E-21</v>
      </c>
      <c r="J40">
        <f t="shared" si="5"/>
        <v>-6.291587928966172E-63</v>
      </c>
    </row>
    <row r="41" spans="1:10" ht="12.75">
      <c r="A41" s="3">
        <f t="shared" si="6"/>
        <v>-7.000000000000011</v>
      </c>
      <c r="B41" s="3">
        <v>-5</v>
      </c>
      <c r="C41" s="4">
        <v>0</v>
      </c>
      <c r="D41" s="3">
        <v>5</v>
      </c>
      <c r="E41">
        <f t="shared" si="0"/>
        <v>0.018315638888733398</v>
      </c>
      <c r="F41">
        <f t="shared" si="1"/>
        <v>5.2428856633626815E-22</v>
      </c>
      <c r="G41">
        <f t="shared" si="2"/>
        <v>2.89464031164756E-63</v>
      </c>
      <c r="H41">
        <f t="shared" si="3"/>
        <v>-0.07326255555493398</v>
      </c>
      <c r="I41">
        <f t="shared" si="4"/>
        <v>-7.340039928707766E-21</v>
      </c>
      <c r="J41">
        <f t="shared" si="5"/>
        <v>-6.947136747954149E-62</v>
      </c>
    </row>
    <row r="42" spans="1:10" ht="12.75">
      <c r="A42">
        <f t="shared" si="6"/>
        <v>-6.900000000000011</v>
      </c>
      <c r="B42" s="3">
        <v>-5</v>
      </c>
      <c r="C42" s="4">
        <v>0</v>
      </c>
      <c r="D42" s="3">
        <v>5</v>
      </c>
      <c r="E42">
        <f t="shared" si="0"/>
        <v>0.027051846866349274</v>
      </c>
      <c r="F42">
        <f t="shared" si="1"/>
        <v>2.1049399783394215E-21</v>
      </c>
      <c r="G42">
        <f t="shared" si="2"/>
        <v>3.1590639508450345E-62</v>
      </c>
      <c r="H42">
        <f t="shared" si="3"/>
        <v>-0.10279701809212784</v>
      </c>
      <c r="I42">
        <f t="shared" si="4"/>
        <v>-2.9048171701084063E-20</v>
      </c>
      <c r="J42">
        <f t="shared" si="5"/>
        <v>-7.518572203011189E-61</v>
      </c>
    </row>
    <row r="43" spans="1:10" ht="12.75">
      <c r="A43">
        <f t="shared" si="6"/>
        <v>-6.800000000000011</v>
      </c>
      <c r="B43" s="3">
        <v>-5</v>
      </c>
      <c r="C43" s="4">
        <v>0</v>
      </c>
      <c r="D43" s="3">
        <v>5</v>
      </c>
      <c r="E43">
        <f t="shared" si="0"/>
        <v>0.03916389509898546</v>
      </c>
      <c r="F43">
        <f t="shared" si="1"/>
        <v>8.283677007681624E-21</v>
      </c>
      <c r="G43">
        <f t="shared" si="2"/>
        <v>3.37937463327832E-61</v>
      </c>
      <c r="H43">
        <f t="shared" si="3"/>
        <v>-0.14099002235634855</v>
      </c>
      <c r="I43">
        <f t="shared" si="4"/>
        <v>-1.1265800730447027E-19</v>
      </c>
      <c r="J43">
        <f t="shared" si="5"/>
        <v>-7.975324134536843E-60</v>
      </c>
    </row>
    <row r="44" spans="1:10" ht="12.75">
      <c r="A44">
        <f t="shared" si="6"/>
        <v>-6.700000000000012</v>
      </c>
      <c r="B44" s="3">
        <v>-5</v>
      </c>
      <c r="C44" s="4">
        <v>0</v>
      </c>
      <c r="D44" s="3">
        <v>5</v>
      </c>
      <c r="E44">
        <f t="shared" si="0"/>
        <v>0.055576212611480866</v>
      </c>
      <c r="F44">
        <f t="shared" si="1"/>
        <v>3.195366717747843E-20</v>
      </c>
      <c r="G44">
        <f t="shared" si="2"/>
        <v>3.54346683432153E-60</v>
      </c>
      <c r="H44">
        <f t="shared" si="3"/>
        <v>-0.18895912287903624</v>
      </c>
      <c r="I44">
        <f t="shared" si="4"/>
        <v>-4.281791401782117E-19</v>
      </c>
      <c r="J44">
        <f t="shared" si="5"/>
        <v>-8.29171239231239E-59</v>
      </c>
    </row>
    <row r="45" spans="1:10" ht="12.75">
      <c r="A45">
        <f t="shared" si="6"/>
        <v>-6.600000000000012</v>
      </c>
      <c r="B45" s="3">
        <v>-5</v>
      </c>
      <c r="C45" s="4">
        <v>0</v>
      </c>
      <c r="D45" s="3">
        <v>5</v>
      </c>
      <c r="E45">
        <f t="shared" si="0"/>
        <v>0.07730474044329676</v>
      </c>
      <c r="F45">
        <f t="shared" si="1"/>
        <v>1.2081820198997819E-19</v>
      </c>
      <c r="G45">
        <f t="shared" si="2"/>
        <v>3.641954494743466E-59</v>
      </c>
      <c r="H45">
        <f t="shared" si="3"/>
        <v>-0.24737516941855148</v>
      </c>
      <c r="I45">
        <f t="shared" si="4"/>
        <v>-1.594800266267715E-18</v>
      </c>
      <c r="J45">
        <f t="shared" si="5"/>
        <v>-8.44933442780485E-58</v>
      </c>
    </row>
    <row r="46" spans="1:10" ht="12.75">
      <c r="A46">
        <f t="shared" si="6"/>
        <v>-6.500000000000012</v>
      </c>
      <c r="B46" s="3">
        <v>-5</v>
      </c>
      <c r="C46" s="4">
        <v>0</v>
      </c>
      <c r="D46" s="3">
        <v>5</v>
      </c>
      <c r="E46">
        <f t="shared" si="0"/>
        <v>0.1053992245618604</v>
      </c>
      <c r="F46">
        <f t="shared" si="1"/>
        <v>4.47773244171757E-19</v>
      </c>
      <c r="G46">
        <f t="shared" si="2"/>
        <v>3.6690596154281206E-58</v>
      </c>
      <c r="H46">
        <f t="shared" si="3"/>
        <v>-0.3161976736855838</v>
      </c>
      <c r="I46">
        <f t="shared" si="4"/>
        <v>-5.821052174232852E-18</v>
      </c>
      <c r="J46">
        <f t="shared" si="5"/>
        <v>-8.438837115484687E-57</v>
      </c>
    </row>
    <row r="47" spans="1:10" ht="12.75">
      <c r="A47">
        <f t="shared" si="6"/>
        <v>-6.400000000000013</v>
      </c>
      <c r="B47" s="3">
        <v>-5</v>
      </c>
      <c r="C47" s="4">
        <v>0</v>
      </c>
      <c r="D47" s="3">
        <v>5</v>
      </c>
      <c r="E47">
        <f t="shared" si="0"/>
        <v>0.14085842092103998</v>
      </c>
      <c r="F47">
        <f t="shared" si="1"/>
        <v>1.6266646214529772E-18</v>
      </c>
      <c r="G47">
        <f t="shared" si="2"/>
        <v>3.623173505086165E-57</v>
      </c>
      <c r="H47">
        <f t="shared" si="3"/>
        <v>-0.39440357857891556</v>
      </c>
      <c r="I47">
        <f t="shared" si="4"/>
        <v>-2.082130715459815E-17</v>
      </c>
      <c r="J47">
        <f t="shared" si="5"/>
        <v>-8.260835591596466E-56</v>
      </c>
    </row>
    <row r="48" spans="1:10" ht="12.75">
      <c r="A48">
        <f t="shared" si="6"/>
        <v>-6.300000000000013</v>
      </c>
      <c r="B48" s="3">
        <v>-5</v>
      </c>
      <c r="C48" s="4">
        <v>0</v>
      </c>
      <c r="D48" s="3">
        <v>5</v>
      </c>
      <c r="E48">
        <f t="shared" si="0"/>
        <v>0.18451952399298296</v>
      </c>
      <c r="F48">
        <f t="shared" si="1"/>
        <v>5.7923128853938834E-18</v>
      </c>
      <c r="G48">
        <f t="shared" si="2"/>
        <v>3.5070148574658033E-56</v>
      </c>
      <c r="H48">
        <f t="shared" si="3"/>
        <v>-0.47975076238176056</v>
      </c>
      <c r="I48">
        <f t="shared" si="4"/>
        <v>-7.298314235596309E-17</v>
      </c>
      <c r="J48">
        <f t="shared" si="5"/>
        <v>-7.925853577872725E-55</v>
      </c>
    </row>
    <row r="49" spans="1:10" ht="12.75">
      <c r="A49">
        <f t="shared" si="6"/>
        <v>-6.2000000000000135</v>
      </c>
      <c r="B49" s="3">
        <v>-5</v>
      </c>
      <c r="C49" s="4">
        <v>0</v>
      </c>
      <c r="D49" s="3">
        <v>5</v>
      </c>
      <c r="E49">
        <f t="shared" si="0"/>
        <v>0.23692775868211408</v>
      </c>
      <c r="F49">
        <f t="shared" si="1"/>
        <v>2.021715848695002E-17</v>
      </c>
      <c r="G49">
        <f t="shared" si="2"/>
        <v>3.3273630541820085E-55</v>
      </c>
      <c r="H49">
        <f t="shared" si="3"/>
        <v>-0.5686266208370802</v>
      </c>
      <c r="I49">
        <f t="shared" si="4"/>
        <v>-2.5069276523818076E-16</v>
      </c>
      <c r="J49">
        <f t="shared" si="5"/>
        <v>-7.453293241367708E-54</v>
      </c>
    </row>
    <row r="50" spans="1:10" ht="12.75">
      <c r="A50">
        <f t="shared" si="6"/>
        <v>-6.100000000000014</v>
      </c>
      <c r="B50" s="3">
        <v>-5</v>
      </c>
      <c r="C50" s="4">
        <v>0</v>
      </c>
      <c r="D50" s="3">
        <v>5</v>
      </c>
      <c r="E50">
        <f t="shared" si="0"/>
        <v>0.29819727942987834</v>
      </c>
      <c r="F50">
        <f t="shared" si="1"/>
        <v>6.916753975540263E-17</v>
      </c>
      <c r="G50">
        <f t="shared" si="2"/>
        <v>3.094403080171385E-54</v>
      </c>
      <c r="H50">
        <f t="shared" si="3"/>
        <v>-0.6560340147457406</v>
      </c>
      <c r="I50">
        <f t="shared" si="4"/>
        <v>-8.43843985015914E-16</v>
      </c>
      <c r="J50">
        <f t="shared" si="5"/>
        <v>-6.869574837980483E-53</v>
      </c>
    </row>
    <row r="51" spans="1:10" ht="12.75">
      <c r="A51" s="3">
        <f t="shared" si="6"/>
        <v>-6.000000000000014</v>
      </c>
      <c r="B51" s="3">
        <v>-5</v>
      </c>
      <c r="C51" s="4">
        <v>0</v>
      </c>
      <c r="D51" s="3">
        <v>5</v>
      </c>
      <c r="E51">
        <f t="shared" si="0"/>
        <v>0.36787944117143184</v>
      </c>
      <c r="F51">
        <f t="shared" si="1"/>
        <v>2.3195228302431737E-16</v>
      </c>
      <c r="G51">
        <f t="shared" si="2"/>
        <v>2.8207700884592533E-53</v>
      </c>
      <c r="H51">
        <f t="shared" si="3"/>
        <v>-0.7357588823428741</v>
      </c>
      <c r="I51">
        <f t="shared" si="4"/>
        <v>-2.783427396291815E-15</v>
      </c>
      <c r="J51">
        <f t="shared" si="5"/>
        <v>-6.2056941946103656E-52</v>
      </c>
    </row>
    <row r="52" spans="1:10" ht="12.75">
      <c r="A52">
        <f t="shared" si="6"/>
        <v>-5.900000000000015</v>
      </c>
      <c r="B52" s="3">
        <v>-5</v>
      </c>
      <c r="C52" s="4">
        <v>0</v>
      </c>
      <c r="D52" s="3">
        <v>5</v>
      </c>
      <c r="E52">
        <f t="shared" si="0"/>
        <v>0.44485806622292945</v>
      </c>
      <c r="F52">
        <f t="shared" si="1"/>
        <v>7.624459905388422E-16</v>
      </c>
      <c r="G52">
        <f t="shared" si="2"/>
        <v>2.5204181887951015E-52</v>
      </c>
      <c r="H52">
        <f t="shared" si="3"/>
        <v>-0.800744519201286</v>
      </c>
      <c r="I52">
        <f t="shared" si="4"/>
        <v>-8.996862688358361E-15</v>
      </c>
      <c r="J52">
        <f t="shared" si="5"/>
        <v>-5.494511651573329E-51</v>
      </c>
    </row>
    <row r="53" spans="1:10" ht="12.75">
      <c r="A53">
        <f t="shared" si="6"/>
        <v>-5.800000000000015</v>
      </c>
      <c r="B53" s="3">
        <v>-5</v>
      </c>
      <c r="C53" s="4">
        <v>0</v>
      </c>
      <c r="D53" s="3">
        <v>5</v>
      </c>
      <c r="E53">
        <f t="shared" si="0"/>
        <v>0.527292424043036</v>
      </c>
      <c r="F53">
        <f t="shared" si="1"/>
        <v>2.456595368791724E-15</v>
      </c>
      <c r="G53">
        <f t="shared" si="2"/>
        <v>2.207453839891678E-51</v>
      </c>
      <c r="H53">
        <f t="shared" si="3"/>
        <v>-0.8436678784688734</v>
      </c>
      <c r="I53">
        <f t="shared" si="4"/>
        <v>-2.849650627798407E-14</v>
      </c>
      <c r="J53">
        <f t="shared" si="5"/>
        <v>-4.768100294166031E-50</v>
      </c>
    </row>
    <row r="54" spans="1:10" ht="12.75">
      <c r="A54">
        <f t="shared" si="6"/>
        <v>-5.700000000000015</v>
      </c>
      <c r="B54" s="3">
        <v>-5</v>
      </c>
      <c r="C54" s="4">
        <v>0</v>
      </c>
      <c r="D54" s="3">
        <v>5</v>
      </c>
      <c r="E54">
        <f t="shared" si="0"/>
        <v>0.612626394184403</v>
      </c>
      <c r="F54">
        <f t="shared" si="1"/>
        <v>7.758402075694732E-15</v>
      </c>
      <c r="G54">
        <f t="shared" si="2"/>
        <v>1.8950678633776765E-50</v>
      </c>
      <c r="H54">
        <f t="shared" si="3"/>
        <v>-0.8576769518581829</v>
      </c>
      <c r="I54">
        <f t="shared" si="4"/>
        <v>-8.844578366292018E-14</v>
      </c>
      <c r="J54">
        <f t="shared" si="5"/>
        <v>-4.055445227628233E-49</v>
      </c>
    </row>
    <row r="55" spans="1:10" ht="12.75">
      <c r="A55">
        <f t="shared" si="6"/>
        <v>-5.600000000000016</v>
      </c>
      <c r="B55" s="3">
        <v>-5</v>
      </c>
      <c r="C55" s="4">
        <v>0</v>
      </c>
      <c r="D55" s="3">
        <v>5</v>
      </c>
      <c r="E55">
        <f t="shared" si="0"/>
        <v>0.6976763260710179</v>
      </c>
      <c r="F55">
        <f t="shared" si="1"/>
        <v>2.4017347816205427E-14</v>
      </c>
      <c r="G55">
        <f t="shared" si="2"/>
        <v>1.5946743668963496E-49</v>
      </c>
      <c r="H55">
        <f t="shared" si="3"/>
        <v>-0.8372115912852434</v>
      </c>
      <c r="I55">
        <f t="shared" si="4"/>
        <v>-2.6899429554150155E-13</v>
      </c>
      <c r="J55">
        <f t="shared" si="5"/>
        <v>-3.380709657820266E-48</v>
      </c>
    </row>
    <row r="56" spans="1:10" ht="12.75">
      <c r="A56">
        <f t="shared" si="6"/>
        <v>-5.500000000000016</v>
      </c>
      <c r="B56" s="3">
        <v>-5</v>
      </c>
      <c r="C56" s="4">
        <v>0</v>
      </c>
      <c r="D56" s="3">
        <v>5</v>
      </c>
      <c r="E56">
        <f t="shared" si="0"/>
        <v>0.7788007830713924</v>
      </c>
      <c r="F56">
        <f t="shared" si="1"/>
        <v>7.287724095818398E-14</v>
      </c>
      <c r="G56">
        <f t="shared" si="2"/>
        <v>1.315325894857016E-48</v>
      </c>
      <c r="H56">
        <f t="shared" si="3"/>
        <v>-0.7788007830714173</v>
      </c>
      <c r="I56">
        <f t="shared" si="4"/>
        <v>-8.016496505400262E-13</v>
      </c>
      <c r="J56">
        <f t="shared" si="5"/>
        <v>-2.7621843791997375E-47</v>
      </c>
    </row>
    <row r="57" spans="1:10" ht="12.75">
      <c r="A57">
        <f t="shared" si="6"/>
        <v>-5.400000000000016</v>
      </c>
      <c r="B57" s="3">
        <v>-5</v>
      </c>
      <c r="C57" s="4">
        <v>0</v>
      </c>
      <c r="D57" s="3">
        <v>5</v>
      </c>
      <c r="E57">
        <f t="shared" si="0"/>
        <v>0.8521437889662002</v>
      </c>
      <c r="F57">
        <f t="shared" si="1"/>
        <v>2.1675688826185765E-13</v>
      </c>
      <c r="G57">
        <f t="shared" si="2"/>
        <v>1.0634298273332648E-47</v>
      </c>
      <c r="H57">
        <f t="shared" si="3"/>
        <v>-0.681715031172988</v>
      </c>
      <c r="I57">
        <f t="shared" si="4"/>
        <v>-2.34097439322807E-12</v>
      </c>
      <c r="J57">
        <f t="shared" si="5"/>
        <v>-2.2119340408531943E-46</v>
      </c>
    </row>
    <row r="58" spans="1:10" ht="12.75">
      <c r="A58">
        <f t="shared" si="6"/>
        <v>-5.300000000000017</v>
      </c>
      <c r="B58" s="3">
        <v>-5</v>
      </c>
      <c r="C58" s="4">
        <v>0</v>
      </c>
      <c r="D58" s="3">
        <v>5</v>
      </c>
      <c r="E58">
        <f t="shared" si="0"/>
        <v>0.9139311852712191</v>
      </c>
      <c r="F58">
        <f t="shared" si="1"/>
        <v>6.319285885174245E-13</v>
      </c>
      <c r="G58">
        <f t="shared" si="2"/>
        <v>8.427493279861288E-47</v>
      </c>
      <c r="H58">
        <f t="shared" si="3"/>
        <v>-0.548358711162762</v>
      </c>
      <c r="I58">
        <f t="shared" si="4"/>
        <v>-6.6984430382847206E-12</v>
      </c>
      <c r="J58">
        <f t="shared" si="5"/>
        <v>-1.7360636156514283E-45</v>
      </c>
    </row>
    <row r="59" spans="1:10" ht="12.75">
      <c r="A59">
        <f t="shared" si="6"/>
        <v>-5.200000000000017</v>
      </c>
      <c r="B59" s="3">
        <v>-5</v>
      </c>
      <c r="C59" s="4">
        <v>0</v>
      </c>
      <c r="D59" s="3">
        <v>5</v>
      </c>
      <c r="E59">
        <f t="shared" si="0"/>
        <v>0.9607894391523166</v>
      </c>
      <c r="F59">
        <f t="shared" si="1"/>
        <v>1.8058314375128964E-12</v>
      </c>
      <c r="G59">
        <f t="shared" si="2"/>
        <v>6.54639343720272E-46</v>
      </c>
      <c r="H59">
        <f t="shared" si="3"/>
        <v>-0.3843157756609594</v>
      </c>
      <c r="I59">
        <f t="shared" si="4"/>
        <v>-1.8780646950134183E-11</v>
      </c>
      <c r="J59">
        <f t="shared" si="5"/>
        <v>-1.335464261189357E-44</v>
      </c>
    </row>
    <row r="60" spans="1:10" ht="12.75">
      <c r="A60">
        <f t="shared" si="6"/>
        <v>-5.100000000000017</v>
      </c>
      <c r="B60" s="3">
        <v>-5</v>
      </c>
      <c r="C60" s="4">
        <v>0</v>
      </c>
      <c r="D60" s="3">
        <v>5</v>
      </c>
      <c r="E60">
        <f t="shared" si="0"/>
        <v>0.9900498337491646</v>
      </c>
      <c r="F60">
        <f t="shared" si="1"/>
        <v>5.058252742842887E-12</v>
      </c>
      <c r="G60">
        <f t="shared" si="2"/>
        <v>4.984480496941203E-45</v>
      </c>
      <c r="H60">
        <f t="shared" si="3"/>
        <v>-0.19800996674986737</v>
      </c>
      <c r="I60">
        <f t="shared" si="4"/>
        <v>-5.159417797699762E-11</v>
      </c>
      <c r="J60">
        <f t="shared" si="5"/>
        <v>-1.0068650603821247E-43</v>
      </c>
    </row>
    <row r="61" spans="1:10" ht="12.75">
      <c r="A61" s="3">
        <f t="shared" si="6"/>
        <v>-5.000000000000018</v>
      </c>
      <c r="B61" s="3">
        <v>-5</v>
      </c>
      <c r="C61" s="4">
        <v>0</v>
      </c>
      <c r="D61" s="3">
        <v>5</v>
      </c>
      <c r="E61">
        <f t="shared" si="0"/>
        <v>1</v>
      </c>
      <c r="F61">
        <f t="shared" si="1"/>
        <v>1.3887943864961554E-11</v>
      </c>
      <c r="G61">
        <f t="shared" si="2"/>
        <v>3.7200759760195144E-44</v>
      </c>
      <c r="H61">
        <f t="shared" si="3"/>
        <v>-3.552713678800501E-14</v>
      </c>
      <c r="I61">
        <f t="shared" si="4"/>
        <v>-1.3887943864961602E-10</v>
      </c>
      <c r="J61">
        <f t="shared" si="5"/>
        <v>-7.440151952039042E-43</v>
      </c>
    </row>
    <row r="62" spans="1:10" ht="12.75">
      <c r="A62">
        <f t="shared" si="6"/>
        <v>-4.900000000000018</v>
      </c>
      <c r="B62" s="3">
        <v>-5</v>
      </c>
      <c r="C62" s="4">
        <v>0</v>
      </c>
      <c r="D62" s="3">
        <v>5</v>
      </c>
      <c r="E62">
        <f t="shared" si="0"/>
        <v>0.9900498337491717</v>
      </c>
      <c r="F62">
        <f t="shared" si="1"/>
        <v>3.737571327943592E-11</v>
      </c>
      <c r="G62">
        <f t="shared" si="2"/>
        <v>2.7214341400927332E-43</v>
      </c>
      <c r="H62">
        <f t="shared" si="3"/>
        <v>0.19800996674979846</v>
      </c>
      <c r="I62">
        <f t="shared" si="4"/>
        <v>-3.662819901384734E-10</v>
      </c>
      <c r="J62">
        <f t="shared" si="5"/>
        <v>-5.388439597383622E-42</v>
      </c>
    </row>
    <row r="63" spans="1:10" ht="12.75">
      <c r="A63">
        <f t="shared" si="6"/>
        <v>-4.8000000000000185</v>
      </c>
      <c r="B63" s="3">
        <v>-5</v>
      </c>
      <c r="C63" s="4">
        <v>0</v>
      </c>
      <c r="D63" s="3">
        <v>5</v>
      </c>
      <c r="E63">
        <f t="shared" si="0"/>
        <v>0.9607894391523303</v>
      </c>
      <c r="F63">
        <f t="shared" si="1"/>
        <v>9.859505575989765E-11</v>
      </c>
      <c r="G63">
        <f t="shared" si="2"/>
        <v>1.9514523802946722E-42</v>
      </c>
      <c r="H63">
        <f t="shared" si="3"/>
        <v>0.3843157756608966</v>
      </c>
      <c r="I63">
        <f t="shared" si="4"/>
        <v>-9.46512535295021E-10</v>
      </c>
      <c r="J63">
        <f t="shared" si="5"/>
        <v>-3.824846665377565E-41</v>
      </c>
    </row>
    <row r="64" spans="1:10" ht="12.75">
      <c r="A64">
        <f t="shared" si="6"/>
        <v>-4.700000000000019</v>
      </c>
      <c r="B64" s="3">
        <v>-5</v>
      </c>
      <c r="C64" s="4">
        <v>0</v>
      </c>
      <c r="D64" s="3">
        <v>5</v>
      </c>
      <c r="E64">
        <f t="shared" si="0"/>
        <v>0.9139311852712385</v>
      </c>
      <c r="F64">
        <f t="shared" si="1"/>
        <v>2.5493818803915166E-10</v>
      </c>
      <c r="G64">
        <f t="shared" si="2"/>
        <v>1.3716149109488617E-41</v>
      </c>
      <c r="H64">
        <f t="shared" si="3"/>
        <v>0.5483587111627087</v>
      </c>
      <c r="I64">
        <f t="shared" si="4"/>
        <v>-2.3964189675680353E-09</v>
      </c>
      <c r="J64">
        <f t="shared" si="5"/>
        <v>-2.6609329272407966E-40</v>
      </c>
    </row>
    <row r="65" spans="1:10" ht="12.75">
      <c r="A65">
        <f t="shared" si="6"/>
        <v>-4.600000000000019</v>
      </c>
      <c r="B65" s="3">
        <v>-5</v>
      </c>
      <c r="C65" s="4">
        <v>0</v>
      </c>
      <c r="D65" s="3">
        <v>5</v>
      </c>
      <c r="E65">
        <f t="shared" si="0"/>
        <v>0.8521437889662244</v>
      </c>
      <c r="F65">
        <f t="shared" si="1"/>
        <v>6.461431773104961E-10</v>
      </c>
      <c r="G65">
        <f t="shared" si="2"/>
        <v>9.449754976487725E-41</v>
      </c>
      <c r="H65">
        <f t="shared" si="3"/>
        <v>0.6817150311729469</v>
      </c>
      <c r="I65">
        <f t="shared" si="4"/>
        <v>-5.944517231256589E-09</v>
      </c>
      <c r="J65">
        <f t="shared" si="5"/>
        <v>-1.814352955485647E-39</v>
      </c>
    </row>
    <row r="66" spans="1:10" ht="12.75">
      <c r="A66">
        <f t="shared" si="6"/>
        <v>-4.5000000000000195</v>
      </c>
      <c r="B66" s="3">
        <v>-5</v>
      </c>
      <c r="C66" s="4">
        <v>0</v>
      </c>
      <c r="D66" s="3">
        <v>5</v>
      </c>
      <c r="E66">
        <f t="shared" si="0"/>
        <v>0.7788007830714201</v>
      </c>
      <c r="F66">
        <f t="shared" si="1"/>
        <v>1.6052280551853265E-09</v>
      </c>
      <c r="G66">
        <f t="shared" si="2"/>
        <v>6.381503448058433E-40</v>
      </c>
      <c r="H66">
        <f t="shared" si="3"/>
        <v>0.7788007830713897</v>
      </c>
      <c r="I66">
        <f t="shared" si="4"/>
        <v>-1.4447052496668001E-08</v>
      </c>
      <c r="J66">
        <f t="shared" si="5"/>
        <v>-1.2124856551311048E-38</v>
      </c>
    </row>
    <row r="67" spans="1:10" ht="12.75">
      <c r="A67">
        <f t="shared" si="6"/>
        <v>-4.40000000000002</v>
      </c>
      <c r="B67" s="3">
        <v>-5</v>
      </c>
      <c r="C67" s="4">
        <v>0</v>
      </c>
      <c r="D67" s="3">
        <v>5</v>
      </c>
      <c r="E67">
        <f t="shared" si="0"/>
        <v>0.6976763260710477</v>
      </c>
      <c r="F67">
        <f t="shared" si="1"/>
        <v>3.908938434264183E-09</v>
      </c>
      <c r="G67">
        <f t="shared" si="2"/>
        <v>4.224152406204642E-39</v>
      </c>
      <c r="H67">
        <f t="shared" si="3"/>
        <v>0.8372115912852295</v>
      </c>
      <c r="I67">
        <f t="shared" si="4"/>
        <v>-3.439865822152497E-08</v>
      </c>
      <c r="J67">
        <f t="shared" si="5"/>
        <v>-7.941406523664744E-38</v>
      </c>
    </row>
    <row r="68" spans="1:10" ht="12.75">
      <c r="A68">
        <f t="shared" si="6"/>
        <v>-4.30000000000002</v>
      </c>
      <c r="B68" s="3">
        <v>-5</v>
      </c>
      <c r="C68" s="4">
        <v>0</v>
      </c>
      <c r="D68" s="3">
        <v>5</v>
      </c>
      <c r="E68">
        <f t="shared" si="0"/>
        <v>0.6126263941844334</v>
      </c>
      <c r="F68">
        <f t="shared" si="1"/>
        <v>9.33028757450338E-09</v>
      </c>
      <c r="G68">
        <f t="shared" si="2"/>
        <v>2.740755284721561E-38</v>
      </c>
      <c r="H68">
        <f t="shared" si="3"/>
        <v>0.857676951858182</v>
      </c>
      <c r="I68">
        <f t="shared" si="4"/>
        <v>-8.024047314072945E-08</v>
      </c>
      <c r="J68">
        <f t="shared" si="5"/>
        <v>-5.097804829582115E-37</v>
      </c>
    </row>
    <row r="69" spans="1:10" ht="12.75">
      <c r="A69">
        <f t="shared" si="6"/>
        <v>-4.200000000000021</v>
      </c>
      <c r="B69" s="3">
        <v>-5</v>
      </c>
      <c r="C69" s="4">
        <v>0</v>
      </c>
      <c r="D69" s="3">
        <v>5</v>
      </c>
      <c r="E69">
        <f t="shared" si="0"/>
        <v>0.527292424043066</v>
      </c>
      <c r="F69">
        <f t="shared" si="1"/>
        <v>2.182957795125098E-08</v>
      </c>
      <c r="G69">
        <f t="shared" si="2"/>
        <v>1.7430708966446228E-37</v>
      </c>
      <c r="H69">
        <f t="shared" si="3"/>
        <v>0.8436678784688838</v>
      </c>
      <c r="I69">
        <f t="shared" si="4"/>
        <v>-1.8336845479050913E-07</v>
      </c>
      <c r="J69">
        <f t="shared" si="5"/>
        <v>-3.2072504498261134E-36</v>
      </c>
    </row>
    <row r="70" spans="1:10" ht="12.75">
      <c r="A70">
        <f t="shared" si="6"/>
        <v>-4.100000000000021</v>
      </c>
      <c r="B70" s="3">
        <v>-5</v>
      </c>
      <c r="C70" s="4">
        <v>0</v>
      </c>
      <c r="D70" s="3">
        <v>5</v>
      </c>
      <c r="E70">
        <f t="shared" si="0"/>
        <v>0.4448580662229579</v>
      </c>
      <c r="F70">
        <f t="shared" si="1"/>
        <v>5.0062180207661773E-08</v>
      </c>
      <c r="G70">
        <f t="shared" si="2"/>
        <v>1.0866106407455611E-36</v>
      </c>
      <c r="H70">
        <f t="shared" si="3"/>
        <v>0.8007445192013056</v>
      </c>
      <c r="I70">
        <f t="shared" si="4"/>
        <v>-4.105098777028286E-07</v>
      </c>
      <c r="J70">
        <f t="shared" si="5"/>
        <v>-1.9776313661569257E-35</v>
      </c>
    </row>
    <row r="71" spans="1:10" ht="12.75">
      <c r="A71" s="3">
        <f t="shared" si="6"/>
        <v>-4.000000000000021</v>
      </c>
      <c r="B71" s="3">
        <v>-5</v>
      </c>
      <c r="C71" s="4">
        <v>0</v>
      </c>
      <c r="D71" s="3">
        <v>5</v>
      </c>
      <c r="E71">
        <f t="shared" si="0"/>
        <v>0.367879441171458</v>
      </c>
      <c r="F71">
        <f t="shared" si="1"/>
        <v>1.1253517471923993E-07</v>
      </c>
      <c r="G71">
        <f t="shared" si="2"/>
        <v>6.639677199578186E-36</v>
      </c>
      <c r="H71">
        <f t="shared" si="3"/>
        <v>0.7357588823429003</v>
      </c>
      <c r="I71">
        <f t="shared" si="4"/>
        <v>-9.002813977539242E-07</v>
      </c>
      <c r="J71">
        <f t="shared" si="5"/>
        <v>-1.1951418959240764E-34</v>
      </c>
    </row>
    <row r="72" spans="1:10" ht="12.75">
      <c r="A72">
        <f t="shared" si="6"/>
        <v>-3.9000000000000212</v>
      </c>
      <c r="B72" s="3">
        <v>-5</v>
      </c>
      <c r="C72" s="4">
        <v>0</v>
      </c>
      <c r="D72" s="3">
        <v>5</v>
      </c>
      <c r="E72">
        <f t="shared" si="0"/>
        <v>0.2981972794299013</v>
      </c>
      <c r="F72">
        <f t="shared" si="1"/>
        <v>2.479596018044618E-07</v>
      </c>
      <c r="G72">
        <f t="shared" si="2"/>
        <v>3.976803097900098E-35</v>
      </c>
      <c r="H72">
        <f t="shared" si="3"/>
        <v>0.6560340147457703</v>
      </c>
      <c r="I72">
        <f t="shared" si="4"/>
        <v>-1.9340848940748124E-06</v>
      </c>
      <c r="J72">
        <f t="shared" si="5"/>
        <v>-7.078709514262192E-34</v>
      </c>
    </row>
    <row r="73" spans="1:10" ht="12.75">
      <c r="A73">
        <f t="shared" si="6"/>
        <v>-3.800000000000021</v>
      </c>
      <c r="B73" s="3">
        <v>-5</v>
      </c>
      <c r="C73" s="4">
        <v>0</v>
      </c>
      <c r="D73" s="3">
        <v>5</v>
      </c>
      <c r="E73">
        <f t="shared" si="0"/>
        <v>0.23692775868213375</v>
      </c>
      <c r="F73">
        <f t="shared" si="1"/>
        <v>5.355347802792244E-07</v>
      </c>
      <c r="G73">
        <f t="shared" si="2"/>
        <v>2.334722783486377E-34</v>
      </c>
      <c r="H73">
        <f t="shared" si="3"/>
        <v>0.568626620837111</v>
      </c>
      <c r="I73">
        <f t="shared" si="4"/>
        <v>-4.070064330122128E-06</v>
      </c>
      <c r="J73">
        <f t="shared" si="5"/>
        <v>-4.109112098936034E-33</v>
      </c>
    </row>
    <row r="74" spans="1:10" ht="12.75">
      <c r="A74">
        <f t="shared" si="6"/>
        <v>-3.700000000000021</v>
      </c>
      <c r="B74" s="3">
        <v>-5</v>
      </c>
      <c r="C74" s="4">
        <v>0</v>
      </c>
      <c r="D74" s="3">
        <v>5</v>
      </c>
      <c r="E74">
        <f t="shared" si="0"/>
        <v>0.18451952399299937</v>
      </c>
      <c r="F74">
        <f t="shared" si="1"/>
        <v>1.133727138747789E-06</v>
      </c>
      <c r="G74">
        <f t="shared" si="2"/>
        <v>1.3435401977582634E-33</v>
      </c>
      <c r="H74">
        <f t="shared" si="3"/>
        <v>0.4797507623817906</v>
      </c>
      <c r="I74">
        <f t="shared" si="4"/>
        <v>-8.389580826733686E-06</v>
      </c>
      <c r="J74">
        <f t="shared" si="5"/>
        <v>-2.337759944099384E-32</v>
      </c>
    </row>
    <row r="75" spans="1:10" ht="12.75">
      <c r="A75">
        <f t="shared" si="6"/>
        <v>-3.600000000000021</v>
      </c>
      <c r="B75" s="3">
        <v>-5</v>
      </c>
      <c r="C75" s="4">
        <v>0</v>
      </c>
      <c r="D75" s="3">
        <v>5</v>
      </c>
      <c r="E75">
        <f t="shared" si="0"/>
        <v>0.14085842092105325</v>
      </c>
      <c r="F75">
        <f t="shared" si="1"/>
        <v>2.35257520000942E-06</v>
      </c>
      <c r="G75">
        <f t="shared" si="2"/>
        <v>7.57844526761563E-33</v>
      </c>
      <c r="H75">
        <f t="shared" si="3"/>
        <v>0.3944035785789432</v>
      </c>
      <c r="I75">
        <f t="shared" si="4"/>
        <v>-1.693854144006792E-05</v>
      </c>
      <c r="J75">
        <f t="shared" si="5"/>
        <v>-1.3034925860298915E-31</v>
      </c>
    </row>
    <row r="76" spans="1:10" ht="12.75">
      <c r="A76">
        <f t="shared" si="6"/>
        <v>-3.500000000000021</v>
      </c>
      <c r="B76" s="3">
        <v>-5</v>
      </c>
      <c r="C76" s="4">
        <v>0</v>
      </c>
      <c r="D76" s="3">
        <v>5</v>
      </c>
      <c r="E76">
        <f aca="true" t="shared" si="7" ref="E76:E139">$B$7*EXP(-(A76-($B$8*B76))*(A76-($B$8*B76)))</f>
        <v>0.10539922456187094</v>
      </c>
      <c r="F76">
        <f aca="true" t="shared" si="8" ref="F76:F139">$B$7*EXP(-(A76-($B$8*C76))*(A76-($B$8*C76)))</f>
        <v>4.7851173921283125E-06</v>
      </c>
      <c r="G76">
        <f aca="true" t="shared" si="9" ref="G76:G139">$B$7*EXP(-(A76-($B$8*D76))*(A76-($B$8*D76)))</f>
        <v>4.1900931944928494E-32</v>
      </c>
      <c r="H76">
        <f aca="true" t="shared" si="10" ref="H76:H139">2*(A76-($B$8*B76))*E76</f>
        <v>0.3161976736856084</v>
      </c>
      <c r="I76">
        <f aca="true" t="shared" si="11" ref="I76:I139">2*(A76-($B$8*C76))*F76</f>
        <v>-3.349582174489839E-05</v>
      </c>
      <c r="J76">
        <f aca="true" t="shared" si="12" ref="J76:J139">2*(A76-($B$8*D76))*G76</f>
        <v>-7.123158430637862E-31</v>
      </c>
    </row>
    <row r="77" spans="1:10" ht="12.75">
      <c r="A77">
        <f aca="true" t="shared" si="13" ref="A77:A140">A76+0.1</f>
        <v>-3.400000000000021</v>
      </c>
      <c r="B77" s="3">
        <v>-5</v>
      </c>
      <c r="C77" s="4">
        <v>0</v>
      </c>
      <c r="D77" s="3">
        <v>5</v>
      </c>
      <c r="E77">
        <f t="shared" si="7"/>
        <v>0.07730474044330489</v>
      </c>
      <c r="F77">
        <f t="shared" si="8"/>
        <v>9.54016287307789E-06</v>
      </c>
      <c r="G77">
        <f t="shared" si="9"/>
        <v>2.270812922025649E-31</v>
      </c>
      <c r="H77">
        <f t="shared" si="10"/>
        <v>0.24737516941857243</v>
      </c>
      <c r="I77">
        <f t="shared" si="11"/>
        <v>-6.487310753693006E-05</v>
      </c>
      <c r="J77">
        <f t="shared" si="12"/>
        <v>-3.8149657090030994E-30</v>
      </c>
    </row>
    <row r="78" spans="1:10" ht="12.75">
      <c r="A78">
        <f t="shared" si="13"/>
        <v>-3.3000000000000207</v>
      </c>
      <c r="B78" s="3">
        <v>-5</v>
      </c>
      <c r="C78" s="4">
        <v>0</v>
      </c>
      <c r="D78" s="3">
        <v>5</v>
      </c>
      <c r="E78">
        <f t="shared" si="7"/>
        <v>0.055576212611486986</v>
      </c>
      <c r="F78">
        <f t="shared" si="8"/>
        <v>1.864374233151427E-05</v>
      </c>
      <c r="G78">
        <f t="shared" si="9"/>
        <v>1.206293927780737E-30</v>
      </c>
      <c r="H78">
        <f t="shared" si="10"/>
        <v>0.18895912287905345</v>
      </c>
      <c r="I78">
        <f t="shared" si="11"/>
        <v>-0.00012304869938799495</v>
      </c>
      <c r="J78">
        <f t="shared" si="12"/>
        <v>-2.0024479201160283E-29</v>
      </c>
    </row>
    <row r="79" spans="1:10" ht="12.75">
      <c r="A79">
        <f t="shared" si="13"/>
        <v>-3.2000000000000206</v>
      </c>
      <c r="B79" s="3">
        <v>-5</v>
      </c>
      <c r="C79" s="4">
        <v>0</v>
      </c>
      <c r="D79" s="3">
        <v>5</v>
      </c>
      <c r="E79">
        <f t="shared" si="7"/>
        <v>0.03916389509898999</v>
      </c>
      <c r="F79">
        <f t="shared" si="8"/>
        <v>3.5712849641630516E-05</v>
      </c>
      <c r="G79">
        <f t="shared" si="9"/>
        <v>6.281148147603879E-30</v>
      </c>
      <c r="H79">
        <f t="shared" si="10"/>
        <v>0.14099002235636235</v>
      </c>
      <c r="I79">
        <f t="shared" si="11"/>
        <v>-0.00022856223770643678</v>
      </c>
      <c r="J79">
        <f t="shared" si="12"/>
        <v>-1.0301082962070387E-28</v>
      </c>
    </row>
    <row r="80" spans="1:10" ht="12.75">
      <c r="A80">
        <f t="shared" si="13"/>
        <v>-3.1000000000000205</v>
      </c>
      <c r="B80" s="3">
        <v>-5</v>
      </c>
      <c r="C80" s="4">
        <v>0</v>
      </c>
      <c r="D80" s="3">
        <v>5</v>
      </c>
      <c r="E80">
        <f t="shared" si="7"/>
        <v>0.02705184686635252</v>
      </c>
      <c r="F80">
        <f t="shared" si="8"/>
        <v>6.705482430280256E-05</v>
      </c>
      <c r="G80">
        <f t="shared" si="9"/>
        <v>3.205819323393908E-29</v>
      </c>
      <c r="H80">
        <f t="shared" si="10"/>
        <v>0.10279701809213845</v>
      </c>
      <c r="I80">
        <f t="shared" si="11"/>
        <v>-0.0004157399106773786</v>
      </c>
      <c r="J80">
        <f t="shared" si="12"/>
        <v>-5.193427303898144E-28</v>
      </c>
    </row>
    <row r="81" spans="1:10" ht="12.75">
      <c r="A81" s="3">
        <f t="shared" si="13"/>
        <v>-3.0000000000000204</v>
      </c>
      <c r="B81" s="3">
        <v>-5</v>
      </c>
      <c r="C81" s="4">
        <v>0</v>
      </c>
      <c r="D81" s="3">
        <v>5</v>
      </c>
      <c r="E81">
        <f t="shared" si="7"/>
        <v>0.018315638888735677</v>
      </c>
      <c r="F81">
        <f t="shared" si="8"/>
        <v>0.00012340980408666444</v>
      </c>
      <c r="G81">
        <f t="shared" si="9"/>
        <v>1.6038108905480909E-28</v>
      </c>
      <c r="H81">
        <f t="shared" si="10"/>
        <v>0.07326255555494196</v>
      </c>
      <c r="I81">
        <f t="shared" si="11"/>
        <v>-0.0007404588245199917</v>
      </c>
      <c r="J81">
        <f t="shared" si="12"/>
        <v>-2.5660974248769522E-27</v>
      </c>
    </row>
    <row r="82" spans="1:10" ht="12.75">
      <c r="A82">
        <f t="shared" si="13"/>
        <v>-2.9000000000000203</v>
      </c>
      <c r="B82" s="3">
        <v>-5</v>
      </c>
      <c r="C82" s="4">
        <v>0</v>
      </c>
      <c r="D82" s="3">
        <v>5</v>
      </c>
      <c r="E82">
        <f t="shared" si="7"/>
        <v>0.012155178329915972</v>
      </c>
      <c r="F82">
        <f t="shared" si="8"/>
        <v>0.00022262985691886287</v>
      </c>
      <c r="G82">
        <f t="shared" si="9"/>
        <v>7.86468593576396E-28</v>
      </c>
      <c r="H82">
        <f t="shared" si="10"/>
        <v>0.051051748985646586</v>
      </c>
      <c r="I82">
        <f t="shared" si="11"/>
        <v>-0.0012912531701294136</v>
      </c>
      <c r="J82">
        <f t="shared" si="12"/>
        <v>-1.2426203778507089E-26</v>
      </c>
    </row>
    <row r="83" spans="1:10" ht="12.75">
      <c r="A83">
        <f t="shared" si="13"/>
        <v>-2.8000000000000203</v>
      </c>
      <c r="B83" s="3">
        <v>-5</v>
      </c>
      <c r="C83" s="4">
        <v>0</v>
      </c>
      <c r="D83" s="3">
        <v>5</v>
      </c>
      <c r="E83">
        <f t="shared" si="7"/>
        <v>0.007907054051594144</v>
      </c>
      <c r="F83">
        <f t="shared" si="8"/>
        <v>0.0003936690406550335</v>
      </c>
      <c r="G83">
        <f t="shared" si="9"/>
        <v>3.7802778447748896E-27</v>
      </c>
      <c r="H83">
        <f t="shared" si="10"/>
        <v>0.03479103782701391</v>
      </c>
      <c r="I83">
        <f t="shared" si="11"/>
        <v>-0.002204546627668204</v>
      </c>
      <c r="J83">
        <f t="shared" si="12"/>
        <v>-5.897233437848843E-26</v>
      </c>
    </row>
    <row r="84" spans="1:10" ht="12.75">
      <c r="A84">
        <f t="shared" si="13"/>
        <v>-2.70000000000002</v>
      </c>
      <c r="B84" s="3">
        <v>-5</v>
      </c>
      <c r="C84" s="4">
        <v>0</v>
      </c>
      <c r="D84" s="3">
        <v>5</v>
      </c>
      <c r="E84">
        <f t="shared" si="7"/>
        <v>0.005041760259691445</v>
      </c>
      <c r="F84">
        <f t="shared" si="8"/>
        <v>0.0006823280527563021</v>
      </c>
      <c r="G84">
        <f t="shared" si="9"/>
        <v>1.7810666347565233E-26</v>
      </c>
      <c r="H84">
        <f t="shared" si="10"/>
        <v>0.023192097194580444</v>
      </c>
      <c r="I84">
        <f t="shared" si="11"/>
        <v>-0.003684571484884059</v>
      </c>
      <c r="J84">
        <f t="shared" si="12"/>
        <v>-2.7428426175250534E-25</v>
      </c>
    </row>
    <row r="85" spans="1:10" ht="12.75">
      <c r="A85">
        <f t="shared" si="13"/>
        <v>-2.60000000000002</v>
      </c>
      <c r="B85" s="3">
        <v>-5</v>
      </c>
      <c r="C85" s="4">
        <v>0</v>
      </c>
      <c r="D85" s="3">
        <v>5</v>
      </c>
      <c r="E85">
        <f t="shared" si="7"/>
        <v>0.0031511115984447437</v>
      </c>
      <c r="F85">
        <f t="shared" si="8"/>
        <v>0.00115922917390447</v>
      </c>
      <c r="G85">
        <f t="shared" si="9"/>
        <v>8.225280651604171E-26</v>
      </c>
      <c r="H85">
        <f t="shared" si="10"/>
        <v>0.015125335672534643</v>
      </c>
      <c r="I85">
        <f t="shared" si="11"/>
        <v>-0.00602799170430329</v>
      </c>
      <c r="J85">
        <f t="shared" si="12"/>
        <v>-1.2502426590438373E-24</v>
      </c>
    </row>
    <row r="86" spans="1:10" ht="12.75">
      <c r="A86">
        <f t="shared" si="13"/>
        <v>-2.50000000000002</v>
      </c>
      <c r="B86" s="3">
        <v>-5</v>
      </c>
      <c r="C86" s="4">
        <v>0</v>
      </c>
      <c r="D86" s="3">
        <v>5</v>
      </c>
      <c r="E86">
        <f t="shared" si="7"/>
        <v>0.0019304541362279012</v>
      </c>
      <c r="F86">
        <f t="shared" si="8"/>
        <v>0.0019304541362275172</v>
      </c>
      <c r="G86">
        <f t="shared" si="9"/>
        <v>3.7233631217494256E-25</v>
      </c>
      <c r="H86">
        <f t="shared" si="10"/>
        <v>0.009652270681139429</v>
      </c>
      <c r="I86">
        <f t="shared" si="11"/>
        <v>-0.009652270681137663</v>
      </c>
      <c r="J86">
        <f t="shared" si="12"/>
        <v>-5.585044682624153E-24</v>
      </c>
    </row>
    <row r="87" spans="1:10" ht="12.75">
      <c r="A87">
        <f t="shared" si="13"/>
        <v>-2.40000000000002</v>
      </c>
      <c r="B87" s="3">
        <v>-5</v>
      </c>
      <c r="C87" s="4">
        <v>0</v>
      </c>
      <c r="D87" s="3">
        <v>5</v>
      </c>
      <c r="E87">
        <f t="shared" si="7"/>
        <v>0.0011592291739047108</v>
      </c>
      <c r="F87">
        <f t="shared" si="8"/>
        <v>0.003151111598444139</v>
      </c>
      <c r="G87">
        <f t="shared" si="9"/>
        <v>1.6520917823137789E-24</v>
      </c>
      <c r="H87">
        <f t="shared" si="10"/>
        <v>0.006027991704304451</v>
      </c>
      <c r="I87">
        <f t="shared" si="11"/>
        <v>-0.015125335672531994</v>
      </c>
      <c r="J87">
        <f t="shared" si="12"/>
        <v>-2.4450958378243993E-23</v>
      </c>
    </row>
    <row r="88" spans="1:10" ht="12.75">
      <c r="A88">
        <f t="shared" si="13"/>
        <v>-2.30000000000002</v>
      </c>
      <c r="B88" s="3">
        <v>-5</v>
      </c>
      <c r="C88" s="4">
        <v>0</v>
      </c>
      <c r="D88" s="3">
        <v>5</v>
      </c>
      <c r="E88">
        <f t="shared" si="7"/>
        <v>0.0006823280527564493</v>
      </c>
      <c r="F88">
        <f t="shared" si="8"/>
        <v>0.0050417602596905175</v>
      </c>
      <c r="G88">
        <f t="shared" si="9"/>
        <v>7.185335635900054E-24</v>
      </c>
      <c r="H88">
        <f t="shared" si="10"/>
        <v>0.003684571484884799</v>
      </c>
      <c r="I88">
        <f t="shared" si="11"/>
        <v>-0.02319209719457658</v>
      </c>
      <c r="J88">
        <f t="shared" si="12"/>
        <v>-1.0490590028414109E-22</v>
      </c>
    </row>
    <row r="89" spans="1:10" ht="12.75">
      <c r="A89">
        <f t="shared" si="13"/>
        <v>-2.2000000000000197</v>
      </c>
      <c r="B89" s="3">
        <v>-5</v>
      </c>
      <c r="C89" s="4">
        <v>0</v>
      </c>
      <c r="D89" s="3">
        <v>5</v>
      </c>
      <c r="E89">
        <f t="shared" si="7"/>
        <v>0.0003936690406551216</v>
      </c>
      <c r="F89">
        <f t="shared" si="8"/>
        <v>0.007907054051592753</v>
      </c>
      <c r="G89">
        <f t="shared" si="9"/>
        <v>3.063190864576581E-23</v>
      </c>
      <c r="H89">
        <f t="shared" si="10"/>
        <v>0.0022045466276686657</v>
      </c>
      <c r="I89">
        <f t="shared" si="11"/>
        <v>-0.034791037827008424</v>
      </c>
      <c r="J89">
        <f t="shared" si="12"/>
        <v>-4.410994844990288E-22</v>
      </c>
    </row>
    <row r="90" spans="1:10" ht="12.75">
      <c r="A90">
        <f t="shared" si="13"/>
        <v>-2.1000000000000196</v>
      </c>
      <c r="B90" s="3">
        <v>-5</v>
      </c>
      <c r="C90" s="4">
        <v>0</v>
      </c>
      <c r="D90" s="3">
        <v>5</v>
      </c>
      <c r="E90">
        <f t="shared" si="7"/>
        <v>0.00022262985691891428</v>
      </c>
      <c r="F90">
        <f t="shared" si="8"/>
        <v>0.012155178329913932</v>
      </c>
      <c r="G90">
        <f t="shared" si="9"/>
        <v>1.2800153190512917E-22</v>
      </c>
      <c r="H90">
        <f t="shared" si="10"/>
        <v>0.0012912531701296942</v>
      </c>
      <c r="I90">
        <f t="shared" si="11"/>
        <v>-0.051051748985638995</v>
      </c>
      <c r="J90">
        <f t="shared" si="12"/>
        <v>-1.817621753052839E-21</v>
      </c>
    </row>
    <row r="91" spans="1:10" ht="12.75">
      <c r="A91" s="3">
        <f t="shared" si="13"/>
        <v>-2.0000000000000195</v>
      </c>
      <c r="B91" s="3">
        <v>-5</v>
      </c>
      <c r="C91" s="4">
        <v>0</v>
      </c>
      <c r="D91" s="3">
        <v>5</v>
      </c>
      <c r="E91">
        <f t="shared" si="7"/>
        <v>0.000123409804086694</v>
      </c>
      <c r="F91">
        <f t="shared" si="8"/>
        <v>0.01831563888873275</v>
      </c>
      <c r="G91">
        <f t="shared" si="9"/>
        <v>5.242885663362049E-22</v>
      </c>
      <c r="H91">
        <f t="shared" si="10"/>
        <v>0.0007404588245201592</v>
      </c>
      <c r="I91">
        <f t="shared" si="11"/>
        <v>-0.07326255555493172</v>
      </c>
      <c r="J91">
        <f t="shared" si="12"/>
        <v>-7.340039928706888E-21</v>
      </c>
    </row>
    <row r="92" spans="1:10" ht="12.75">
      <c r="A92">
        <f t="shared" si="13"/>
        <v>-1.9000000000000195</v>
      </c>
      <c r="B92" s="3">
        <v>-5</v>
      </c>
      <c r="C92" s="4">
        <v>0</v>
      </c>
      <c r="D92" s="3">
        <v>5</v>
      </c>
      <c r="E92">
        <f t="shared" si="7"/>
        <v>6.705482430281922E-05</v>
      </c>
      <c r="F92">
        <f t="shared" si="8"/>
        <v>0.027051846866348407</v>
      </c>
      <c r="G92">
        <f t="shared" si="9"/>
        <v>2.1049399783391522E-21</v>
      </c>
      <c r="H92">
        <f t="shared" si="10"/>
        <v>0.0004157399106774766</v>
      </c>
      <c r="I92">
        <f t="shared" si="11"/>
        <v>-0.102797018092125</v>
      </c>
      <c r="J92">
        <f t="shared" si="12"/>
        <v>-2.9048171701080386E-20</v>
      </c>
    </row>
    <row r="93" spans="1:10" ht="12.75">
      <c r="A93">
        <f t="shared" si="13"/>
        <v>-1.8000000000000194</v>
      </c>
      <c r="B93" s="3">
        <v>-5</v>
      </c>
      <c r="C93" s="4">
        <v>0</v>
      </c>
      <c r="D93" s="3">
        <v>5</v>
      </c>
      <c r="E93">
        <f t="shared" si="7"/>
        <v>3.571284964163965E-05</v>
      </c>
      <c r="F93">
        <f t="shared" si="8"/>
        <v>0.03916389509898435</v>
      </c>
      <c r="G93">
        <f t="shared" si="9"/>
        <v>8.283677007680682E-21</v>
      </c>
      <c r="H93">
        <f t="shared" si="10"/>
        <v>0.00022856223770649237</v>
      </c>
      <c r="I93">
        <f t="shared" si="11"/>
        <v>-0.1409900223563452</v>
      </c>
      <c r="J93">
        <f t="shared" si="12"/>
        <v>-1.126580073044576E-19</v>
      </c>
    </row>
    <row r="94" spans="1:10" ht="12.75">
      <c r="A94">
        <f t="shared" si="13"/>
        <v>-1.7000000000000193</v>
      </c>
      <c r="B94" s="3">
        <v>-5</v>
      </c>
      <c r="C94" s="4">
        <v>0</v>
      </c>
      <c r="D94" s="3">
        <v>5</v>
      </c>
      <c r="E94">
        <f t="shared" si="7"/>
        <v>1.8643742331519203E-05</v>
      </c>
      <c r="F94">
        <f t="shared" si="8"/>
        <v>0.055576212611479436</v>
      </c>
      <c r="G94">
        <f t="shared" si="9"/>
        <v>3.1953667177475475E-20</v>
      </c>
      <c r="H94">
        <f t="shared" si="10"/>
        <v>0.00012304869938802601</v>
      </c>
      <c r="I94">
        <f t="shared" si="11"/>
        <v>-0.18895912287903222</v>
      </c>
      <c r="J94">
        <f t="shared" si="12"/>
        <v>-4.2817914017817256E-19</v>
      </c>
    </row>
    <row r="95" spans="1:10" ht="12.75">
      <c r="A95">
        <f t="shared" si="13"/>
        <v>-1.6000000000000192</v>
      </c>
      <c r="B95" s="3">
        <v>-5</v>
      </c>
      <c r="C95" s="4">
        <v>0</v>
      </c>
      <c r="D95" s="3">
        <v>5</v>
      </c>
      <c r="E95">
        <f t="shared" si="7"/>
        <v>9.540162873080484E-06</v>
      </c>
      <c r="F95">
        <f t="shared" si="8"/>
        <v>0.07730474044329501</v>
      </c>
      <c r="G95">
        <f t="shared" si="9"/>
        <v>1.2081820198996704E-19</v>
      </c>
      <c r="H95">
        <f t="shared" si="10"/>
        <v>6.487310753694693E-05</v>
      </c>
      <c r="I95">
        <f t="shared" si="11"/>
        <v>-0.24737516941854698</v>
      </c>
      <c r="J95">
        <f t="shared" si="12"/>
        <v>-1.5948002662675695E-18</v>
      </c>
    </row>
    <row r="96" spans="1:10" ht="12.75">
      <c r="A96">
        <f t="shared" si="13"/>
        <v>-1.500000000000019</v>
      </c>
      <c r="B96" s="3">
        <v>-5</v>
      </c>
      <c r="C96" s="4">
        <v>0</v>
      </c>
      <c r="D96" s="3">
        <v>5</v>
      </c>
      <c r="E96">
        <f t="shared" si="7"/>
        <v>4.7851173921296466E-06</v>
      </c>
      <c r="F96">
        <f t="shared" si="8"/>
        <v>0.1053992245618583</v>
      </c>
      <c r="G96">
        <f t="shared" si="9"/>
        <v>4.477732441717156E-19</v>
      </c>
      <c r="H96">
        <f t="shared" si="10"/>
        <v>3.3495821744907346E-05</v>
      </c>
      <c r="I96">
        <f t="shared" si="11"/>
        <v>-0.31619767368557894</v>
      </c>
      <c r="J96">
        <f t="shared" si="12"/>
        <v>-5.821052174232319E-18</v>
      </c>
    </row>
    <row r="97" spans="1:10" ht="12.75">
      <c r="A97">
        <f t="shared" si="13"/>
        <v>-1.400000000000019</v>
      </c>
      <c r="B97" s="3">
        <v>-5</v>
      </c>
      <c r="C97" s="4">
        <v>0</v>
      </c>
      <c r="D97" s="3">
        <v>5</v>
      </c>
      <c r="E97">
        <f t="shared" si="7"/>
        <v>2.352575200010097E-06</v>
      </c>
      <c r="F97">
        <f t="shared" si="8"/>
        <v>0.1408584209210375</v>
      </c>
      <c r="G97">
        <f t="shared" si="9"/>
        <v>1.6266646214528499E-18</v>
      </c>
      <c r="H97">
        <f t="shared" si="10"/>
        <v>1.693854144007261E-05</v>
      </c>
      <c r="I97">
        <f t="shared" si="11"/>
        <v>-0.3944035785789104</v>
      </c>
      <c r="J97">
        <f t="shared" si="12"/>
        <v>-2.082130715459654E-17</v>
      </c>
    </row>
    <row r="98" spans="1:10" ht="12.75">
      <c r="A98">
        <f t="shared" si="13"/>
        <v>-1.300000000000019</v>
      </c>
      <c r="B98" s="3">
        <v>-5</v>
      </c>
      <c r="C98" s="4">
        <v>0</v>
      </c>
      <c r="D98" s="3">
        <v>5</v>
      </c>
      <c r="E98">
        <f t="shared" si="7"/>
        <v>1.1337271387481254E-06</v>
      </c>
      <c r="F98">
        <f t="shared" si="8"/>
        <v>0.1845195239929802</v>
      </c>
      <c r="G98">
        <f t="shared" si="9"/>
        <v>5.792312885393513E-18</v>
      </c>
      <c r="H98">
        <f t="shared" si="10"/>
        <v>8.389580826736085E-06</v>
      </c>
      <c r="I98">
        <f t="shared" si="11"/>
        <v>-0.47975076238175546</v>
      </c>
      <c r="J98">
        <f t="shared" si="12"/>
        <v>-7.298314235595848E-17</v>
      </c>
    </row>
    <row r="99" spans="1:10" ht="12.75">
      <c r="A99">
        <f t="shared" si="13"/>
        <v>-1.2000000000000188</v>
      </c>
      <c r="B99" s="3">
        <v>-5</v>
      </c>
      <c r="C99" s="4">
        <v>0</v>
      </c>
      <c r="D99" s="3">
        <v>5</v>
      </c>
      <c r="E99">
        <f t="shared" si="7"/>
        <v>5.35534780279387E-07</v>
      </c>
      <c r="F99">
        <f t="shared" si="8"/>
        <v>0.23692775868211105</v>
      </c>
      <c r="G99">
        <f t="shared" si="9"/>
        <v>2.0217158486948725E-17</v>
      </c>
      <c r="H99">
        <f t="shared" si="10"/>
        <v>4.070064330123321E-06</v>
      </c>
      <c r="I99">
        <f t="shared" si="11"/>
        <v>-0.5686266208370755</v>
      </c>
      <c r="J99">
        <f t="shared" si="12"/>
        <v>-2.5069276523816493E-16</v>
      </c>
    </row>
    <row r="100" spans="1:10" ht="12.75">
      <c r="A100">
        <f t="shared" si="13"/>
        <v>-1.1000000000000187</v>
      </c>
      <c r="B100" s="3">
        <v>-5</v>
      </c>
      <c r="C100" s="4">
        <v>0</v>
      </c>
      <c r="D100" s="3">
        <v>5</v>
      </c>
      <c r="E100">
        <f t="shared" si="7"/>
        <v>2.479596018045393E-07</v>
      </c>
      <c r="F100">
        <f t="shared" si="8"/>
        <v>0.29819727942987506</v>
      </c>
      <c r="G100">
        <f t="shared" si="9"/>
        <v>6.916753975539822E-17</v>
      </c>
      <c r="H100">
        <f t="shared" si="10"/>
        <v>1.9340848940753972E-06</v>
      </c>
      <c r="I100">
        <f t="shared" si="11"/>
        <v>-0.6560340147457363</v>
      </c>
      <c r="J100">
        <f t="shared" si="12"/>
        <v>-8.438439850158609E-16</v>
      </c>
    </row>
    <row r="101" spans="1:10" ht="12.75">
      <c r="A101" s="3">
        <f t="shared" si="13"/>
        <v>-1.0000000000000187</v>
      </c>
      <c r="B101" s="3">
        <v>-5</v>
      </c>
      <c r="C101" s="4">
        <v>0</v>
      </c>
      <c r="D101" s="3">
        <v>5</v>
      </c>
      <c r="E101">
        <f t="shared" si="7"/>
        <v>1.1253517471927591E-07</v>
      </c>
      <c r="F101">
        <f t="shared" si="8"/>
        <v>0.3678794411714286</v>
      </c>
      <c r="G101">
        <f t="shared" si="9"/>
        <v>2.319522830243042E-16</v>
      </c>
      <c r="H101">
        <f t="shared" si="10"/>
        <v>9.002813977542031E-07</v>
      </c>
      <c r="I101">
        <f t="shared" si="11"/>
        <v>-0.735758882342871</v>
      </c>
      <c r="J101">
        <f t="shared" si="12"/>
        <v>-2.783427396291659E-15</v>
      </c>
    </row>
    <row r="102" spans="1:10" ht="12.75">
      <c r="A102">
        <f t="shared" si="13"/>
        <v>-0.9000000000000187</v>
      </c>
      <c r="B102" s="3">
        <v>-5</v>
      </c>
      <c r="C102" s="4">
        <v>0</v>
      </c>
      <c r="D102" s="3">
        <v>5</v>
      </c>
      <c r="E102">
        <f t="shared" si="7"/>
        <v>5.006218020767831E-08</v>
      </c>
      <c r="F102">
        <f t="shared" si="8"/>
        <v>0.4448580662229262</v>
      </c>
      <c r="G102">
        <f t="shared" si="9"/>
        <v>7.624459905388043E-16</v>
      </c>
      <c r="H102">
        <f t="shared" si="10"/>
        <v>4.1050987770296023E-07</v>
      </c>
      <c r="I102">
        <f t="shared" si="11"/>
        <v>-0.8007445192012838</v>
      </c>
      <c r="J102">
        <f t="shared" si="12"/>
        <v>-8.99686268835792E-15</v>
      </c>
    </row>
    <row r="103" spans="1:10" ht="12.75">
      <c r="A103">
        <f t="shared" si="13"/>
        <v>-0.8000000000000187</v>
      </c>
      <c r="B103" s="3">
        <v>-5</v>
      </c>
      <c r="C103" s="4">
        <v>0</v>
      </c>
      <c r="D103" s="3">
        <v>5</v>
      </c>
      <c r="E103">
        <f t="shared" si="7"/>
        <v>2.1829577951258193E-08</v>
      </c>
      <c r="F103">
        <f t="shared" si="8"/>
        <v>0.5272924240430328</v>
      </c>
      <c r="G103">
        <f t="shared" si="9"/>
        <v>2.4565953687916195E-15</v>
      </c>
      <c r="H103">
        <f t="shared" si="10"/>
        <v>1.8336845479056802E-07</v>
      </c>
      <c r="I103">
        <f t="shared" si="11"/>
        <v>-0.8436678784688721</v>
      </c>
      <c r="J103">
        <f t="shared" si="12"/>
        <v>-2.849650627798288E-14</v>
      </c>
    </row>
    <row r="104" spans="1:10" ht="12.75">
      <c r="A104">
        <f t="shared" si="13"/>
        <v>-0.7000000000000187</v>
      </c>
      <c r="B104" s="3">
        <v>-5</v>
      </c>
      <c r="C104" s="4">
        <v>0</v>
      </c>
      <c r="D104" s="3">
        <v>5</v>
      </c>
      <c r="E104">
        <f t="shared" si="7"/>
        <v>9.330287574506498E-09</v>
      </c>
      <c r="F104">
        <f t="shared" si="8"/>
        <v>0.6126263941844</v>
      </c>
      <c r="G104">
        <f t="shared" si="9"/>
        <v>7.7584020756944E-15</v>
      </c>
      <c r="H104">
        <f t="shared" si="10"/>
        <v>8.024047314075553E-08</v>
      </c>
      <c r="I104">
        <f t="shared" si="11"/>
        <v>-0.8576769518581829</v>
      </c>
      <c r="J104">
        <f t="shared" si="12"/>
        <v>-8.844578366291646E-14</v>
      </c>
    </row>
    <row r="105" spans="1:10" ht="12.75">
      <c r="A105">
        <f t="shared" si="13"/>
        <v>-0.6000000000000187</v>
      </c>
      <c r="B105" s="3">
        <v>-5</v>
      </c>
      <c r="C105" s="4">
        <v>0</v>
      </c>
      <c r="D105" s="3">
        <v>5</v>
      </c>
      <c r="E105">
        <f t="shared" si="7"/>
        <v>3.908938434265517E-09</v>
      </c>
      <c r="F105">
        <f t="shared" si="8"/>
        <v>0.6976763260710154</v>
      </c>
      <c r="G105">
        <f t="shared" si="9"/>
        <v>2.4017347816204404E-14</v>
      </c>
      <c r="H105">
        <f t="shared" si="10"/>
        <v>3.43986582215364E-08</v>
      </c>
      <c r="I105">
        <f t="shared" si="11"/>
        <v>-0.8372115912852446</v>
      </c>
      <c r="J105">
        <f t="shared" si="12"/>
        <v>-2.6899429554149024E-13</v>
      </c>
    </row>
    <row r="106" spans="1:10" ht="12.75">
      <c r="A106">
        <f t="shared" si="13"/>
        <v>-0.5000000000000188</v>
      </c>
      <c r="B106" s="3">
        <v>-5</v>
      </c>
      <c r="C106" s="4">
        <v>0</v>
      </c>
      <c r="D106" s="3">
        <v>5</v>
      </c>
      <c r="E106">
        <f t="shared" si="7"/>
        <v>1.6052280551858797E-09</v>
      </c>
      <c r="F106">
        <f t="shared" si="8"/>
        <v>0.7788007830713902</v>
      </c>
      <c r="G106">
        <f t="shared" si="9"/>
        <v>7.28772409581819E-14</v>
      </c>
      <c r="H106">
        <f t="shared" si="10"/>
        <v>1.4447052496672857E-08</v>
      </c>
      <c r="I106">
        <f t="shared" si="11"/>
        <v>-0.7788007830714194</v>
      </c>
      <c r="J106">
        <f t="shared" si="12"/>
        <v>-8.016496505400037E-13</v>
      </c>
    </row>
    <row r="107" spans="1:10" ht="12.75">
      <c r="A107">
        <f t="shared" si="13"/>
        <v>-0.4000000000000188</v>
      </c>
      <c r="B107" s="3">
        <v>-5</v>
      </c>
      <c r="C107" s="4">
        <v>0</v>
      </c>
      <c r="D107" s="3">
        <v>5</v>
      </c>
      <c r="E107">
        <f t="shared" si="7"/>
        <v>6.461431773107233E-10</v>
      </c>
      <c r="F107">
        <f t="shared" si="8"/>
        <v>0.8521437889661986</v>
      </c>
      <c r="G107">
        <f t="shared" si="9"/>
        <v>2.167568882618515E-13</v>
      </c>
      <c r="H107">
        <f t="shared" si="10"/>
        <v>5.9445172312586305E-09</v>
      </c>
      <c r="I107">
        <f t="shared" si="11"/>
        <v>-0.6817150311729909</v>
      </c>
      <c r="J107">
        <f t="shared" si="12"/>
        <v>-2.3409743932280044E-12</v>
      </c>
    </row>
    <row r="108" spans="1:10" ht="12.75">
      <c r="A108">
        <f t="shared" si="13"/>
        <v>-0.3000000000000188</v>
      </c>
      <c r="B108" s="3">
        <v>-5</v>
      </c>
      <c r="C108" s="4">
        <v>0</v>
      </c>
      <c r="D108" s="3">
        <v>5</v>
      </c>
      <c r="E108">
        <f t="shared" si="7"/>
        <v>2.549381880392413E-10</v>
      </c>
      <c r="F108">
        <f t="shared" si="8"/>
        <v>0.9139311852712179</v>
      </c>
      <c r="G108">
        <f t="shared" si="9"/>
        <v>6.319285885174133E-13</v>
      </c>
      <c r="H108">
        <f t="shared" si="10"/>
        <v>2.3964189675688587E-09</v>
      </c>
      <c r="I108">
        <f t="shared" si="11"/>
        <v>-0.5483587111627651</v>
      </c>
      <c r="J108">
        <f t="shared" si="12"/>
        <v>-6.698443038284604E-12</v>
      </c>
    </row>
    <row r="109" spans="1:10" ht="12.75">
      <c r="A109">
        <f t="shared" si="13"/>
        <v>-0.2000000000000188</v>
      </c>
      <c r="B109" s="3">
        <v>-5</v>
      </c>
      <c r="C109" s="4">
        <v>0</v>
      </c>
      <c r="D109" s="3">
        <v>5</v>
      </c>
      <c r="E109">
        <f t="shared" si="7"/>
        <v>9.859505575993303E-11</v>
      </c>
      <c r="F109">
        <f t="shared" si="8"/>
        <v>0.960789439152316</v>
      </c>
      <c r="G109">
        <f t="shared" si="9"/>
        <v>1.8058314375128643E-12</v>
      </c>
      <c r="H109">
        <f t="shared" si="10"/>
        <v>9.465125352953534E-10</v>
      </c>
      <c r="I109">
        <f t="shared" si="11"/>
        <v>-0.38431577566096253</v>
      </c>
      <c r="J109">
        <f t="shared" si="12"/>
        <v>-1.8780646950133857E-11</v>
      </c>
    </row>
    <row r="110" spans="1:10" ht="12.75">
      <c r="A110">
        <f t="shared" si="13"/>
        <v>-0.1000000000000188</v>
      </c>
      <c r="B110" s="3">
        <v>-5</v>
      </c>
      <c r="C110" s="4">
        <v>0</v>
      </c>
      <c r="D110" s="3">
        <v>5</v>
      </c>
      <c r="E110">
        <f t="shared" si="7"/>
        <v>3.73757132794496E-11</v>
      </c>
      <c r="F110">
        <f t="shared" si="8"/>
        <v>0.9900498337491643</v>
      </c>
      <c r="G110">
        <f t="shared" si="9"/>
        <v>5.058252742842797E-12</v>
      </c>
      <c r="H110">
        <f t="shared" si="10"/>
        <v>3.6628199013860463E-10</v>
      </c>
      <c r="I110">
        <f t="shared" si="11"/>
        <v>-0.1980099667498701</v>
      </c>
      <c r="J110">
        <f t="shared" si="12"/>
        <v>-5.159417797699673E-11</v>
      </c>
    </row>
    <row r="111" spans="1:10" ht="12.75">
      <c r="A111">
        <f t="shared" si="13"/>
        <v>-1.8790524691780774E-14</v>
      </c>
      <c r="B111" s="3">
        <v>-5</v>
      </c>
      <c r="C111" s="4">
        <v>0</v>
      </c>
      <c r="D111" s="3">
        <v>5</v>
      </c>
      <c r="E111">
        <f t="shared" si="7"/>
        <v>1.3887943864966586E-11</v>
      </c>
      <c r="F111">
        <f t="shared" si="8"/>
        <v>1</v>
      </c>
      <c r="G111">
        <f t="shared" si="9"/>
        <v>1.3887943864961455E-11</v>
      </c>
      <c r="H111">
        <f t="shared" si="10"/>
        <v>1.3887943864966534E-10</v>
      </c>
      <c r="I111">
        <f t="shared" si="11"/>
        <v>-3.758104938356155E-14</v>
      </c>
      <c r="J111">
        <f t="shared" si="12"/>
        <v>-1.3887943864961506E-10</v>
      </c>
    </row>
    <row r="112" spans="1:10" ht="12.75">
      <c r="A112">
        <f t="shared" si="13"/>
        <v>0.09999999999998122</v>
      </c>
      <c r="B112" s="3">
        <v>-5</v>
      </c>
      <c r="C112" s="4">
        <v>0</v>
      </c>
      <c r="D112" s="3">
        <v>5</v>
      </c>
      <c r="E112">
        <f t="shared" si="7"/>
        <v>5.058252742844774E-12</v>
      </c>
      <c r="F112">
        <f t="shared" si="8"/>
        <v>0.9900498337491718</v>
      </c>
      <c r="G112">
        <f t="shared" si="9"/>
        <v>3.737571327943566E-11</v>
      </c>
      <c r="H112">
        <f t="shared" si="10"/>
        <v>5.1594177977016503E-11</v>
      </c>
      <c r="I112">
        <f t="shared" si="11"/>
        <v>0.19800996674979715</v>
      </c>
      <c r="J112">
        <f t="shared" si="12"/>
        <v>-3.662819901384709E-10</v>
      </c>
    </row>
    <row r="113" spans="1:10" ht="12.75">
      <c r="A113">
        <f t="shared" si="13"/>
        <v>0.19999999999998122</v>
      </c>
      <c r="B113" s="3">
        <v>-5</v>
      </c>
      <c r="C113" s="4">
        <v>0</v>
      </c>
      <c r="D113" s="3">
        <v>5</v>
      </c>
      <c r="E113">
        <f t="shared" si="7"/>
        <v>1.8058314375135637E-12</v>
      </c>
      <c r="F113">
        <f t="shared" si="8"/>
        <v>0.9607894391523304</v>
      </c>
      <c r="G113">
        <f t="shared" si="9"/>
        <v>9.859505575989765E-11</v>
      </c>
      <c r="H113">
        <f t="shared" si="10"/>
        <v>1.8780646950140995E-11</v>
      </c>
      <c r="I113">
        <f t="shared" si="11"/>
        <v>0.3843157756608961</v>
      </c>
      <c r="J113">
        <f t="shared" si="12"/>
        <v>-9.46512535295021E-10</v>
      </c>
    </row>
    <row r="114" spans="1:10" ht="12.75">
      <c r="A114">
        <f t="shared" si="13"/>
        <v>0.2999999999999812</v>
      </c>
      <c r="B114" s="3">
        <v>-5</v>
      </c>
      <c r="C114" s="4">
        <v>0</v>
      </c>
      <c r="D114" s="3">
        <v>5</v>
      </c>
      <c r="E114">
        <f t="shared" si="7"/>
        <v>6.319285885176625E-13</v>
      </c>
      <c r="F114">
        <f t="shared" si="8"/>
        <v>0.9139311852712385</v>
      </c>
      <c r="G114">
        <f t="shared" si="9"/>
        <v>2.5493818803915166E-10</v>
      </c>
      <c r="H114">
        <f t="shared" si="10"/>
        <v>6.698443038287199E-12</v>
      </c>
      <c r="I114">
        <f t="shared" si="11"/>
        <v>0.5483587111627088</v>
      </c>
      <c r="J114">
        <f t="shared" si="12"/>
        <v>-2.3964189675680353E-09</v>
      </c>
    </row>
    <row r="115" spans="1:10" ht="12.75">
      <c r="A115">
        <f t="shared" si="13"/>
        <v>0.39999999999998126</v>
      </c>
      <c r="B115" s="3">
        <v>-5</v>
      </c>
      <c r="C115" s="4">
        <v>0</v>
      </c>
      <c r="D115" s="3">
        <v>5</v>
      </c>
      <c r="E115">
        <f t="shared" si="7"/>
        <v>2.1675688826194083E-13</v>
      </c>
      <c r="F115">
        <f t="shared" si="8"/>
        <v>0.8521437889662241</v>
      </c>
      <c r="G115">
        <f t="shared" si="9"/>
        <v>6.461431773104961E-10</v>
      </c>
      <c r="H115">
        <f t="shared" si="10"/>
        <v>2.3409743932289527E-12</v>
      </c>
      <c r="I115">
        <f t="shared" si="11"/>
        <v>0.6817150311729474</v>
      </c>
      <c r="J115">
        <f t="shared" si="12"/>
        <v>-5.944517231256589E-09</v>
      </c>
    </row>
    <row r="116" spans="1:10" ht="12.75">
      <c r="A116">
        <f t="shared" si="13"/>
        <v>0.49999999999998124</v>
      </c>
      <c r="B116" s="3">
        <v>-5</v>
      </c>
      <c r="C116" s="4">
        <v>0</v>
      </c>
      <c r="D116" s="3">
        <v>5</v>
      </c>
      <c r="E116">
        <f t="shared" si="7"/>
        <v>7.287724095821194E-14</v>
      </c>
      <c r="F116">
        <f t="shared" si="8"/>
        <v>0.7788007830714195</v>
      </c>
      <c r="G116">
        <f t="shared" si="9"/>
        <v>1.6052280551853436E-09</v>
      </c>
      <c r="H116">
        <f t="shared" si="10"/>
        <v>8.016496505403286E-13</v>
      </c>
      <c r="I116">
        <f t="shared" si="11"/>
        <v>0.7788007830713903</v>
      </c>
      <c r="J116">
        <f t="shared" si="12"/>
        <v>-1.4447052496668153E-08</v>
      </c>
    </row>
    <row r="117" spans="1:10" ht="12.75">
      <c r="A117">
        <f t="shared" si="13"/>
        <v>0.5999999999999812</v>
      </c>
      <c r="B117" s="3">
        <v>-5</v>
      </c>
      <c r="C117" s="4">
        <v>0</v>
      </c>
      <c r="D117" s="3">
        <v>5</v>
      </c>
      <c r="E117">
        <f t="shared" si="7"/>
        <v>2.401734781621473E-14</v>
      </c>
      <c r="F117">
        <f t="shared" si="8"/>
        <v>0.6976763260710468</v>
      </c>
      <c r="G117">
        <f t="shared" si="9"/>
        <v>3.908938434264211E-09</v>
      </c>
      <c r="H117">
        <f t="shared" si="10"/>
        <v>2.6899429554160404E-13</v>
      </c>
      <c r="I117">
        <f t="shared" si="11"/>
        <v>0.8372115912852299</v>
      </c>
      <c r="J117">
        <f t="shared" si="12"/>
        <v>-3.439865822152521E-08</v>
      </c>
    </row>
    <row r="118" spans="1:10" ht="12.75">
      <c r="A118">
        <f t="shared" si="13"/>
        <v>0.6999999999999812</v>
      </c>
      <c r="B118" s="3">
        <v>-5</v>
      </c>
      <c r="C118" s="4">
        <v>0</v>
      </c>
      <c r="D118" s="3">
        <v>5</v>
      </c>
      <c r="E118">
        <f t="shared" si="7"/>
        <v>7.75840207569771E-15</v>
      </c>
      <c r="F118">
        <f t="shared" si="8"/>
        <v>0.6126263941844322</v>
      </c>
      <c r="G118">
        <f t="shared" si="9"/>
        <v>9.330287574503515E-09</v>
      </c>
      <c r="H118">
        <f t="shared" si="10"/>
        <v>8.844578366295359E-14</v>
      </c>
      <c r="I118">
        <f t="shared" si="11"/>
        <v>0.857676951858182</v>
      </c>
      <c r="J118">
        <f t="shared" si="12"/>
        <v>-8.024047314073057E-08</v>
      </c>
    </row>
    <row r="119" spans="1:10" ht="12.75">
      <c r="A119">
        <f t="shared" si="13"/>
        <v>0.7999999999999812</v>
      </c>
      <c r="B119" s="3">
        <v>-5</v>
      </c>
      <c r="C119" s="4">
        <v>0</v>
      </c>
      <c r="D119" s="3">
        <v>5</v>
      </c>
      <c r="E119">
        <f t="shared" si="7"/>
        <v>2.456595368792684E-15</v>
      </c>
      <c r="F119">
        <f t="shared" si="8"/>
        <v>0.5272924240430644</v>
      </c>
      <c r="G119">
        <f t="shared" si="9"/>
        <v>2.1829577951251367E-08</v>
      </c>
      <c r="H119">
        <f t="shared" si="10"/>
        <v>2.849650627799504E-14</v>
      </c>
      <c r="I119">
        <f t="shared" si="11"/>
        <v>0.8436678784688832</v>
      </c>
      <c r="J119">
        <f t="shared" si="12"/>
        <v>-1.833684547905123E-07</v>
      </c>
    </row>
    <row r="120" spans="1:10" ht="12.75">
      <c r="A120">
        <f t="shared" si="13"/>
        <v>0.8999999999999811</v>
      </c>
      <c r="B120" s="3">
        <v>-5</v>
      </c>
      <c r="C120" s="4">
        <v>0</v>
      </c>
      <c r="D120" s="3">
        <v>5</v>
      </c>
      <c r="E120">
        <f t="shared" si="7"/>
        <v>7.624459905391456E-16</v>
      </c>
      <c r="F120">
        <f t="shared" si="8"/>
        <v>0.4448580662229562</v>
      </c>
      <c r="G120">
        <f t="shared" si="9"/>
        <v>5.006218020766248E-08</v>
      </c>
      <c r="H120">
        <f t="shared" si="10"/>
        <v>8.996862688361889E-15</v>
      </c>
      <c r="I120">
        <f t="shared" si="11"/>
        <v>0.8007445192013044</v>
      </c>
      <c r="J120">
        <f t="shared" si="12"/>
        <v>-4.105098777028343E-07</v>
      </c>
    </row>
    <row r="121" spans="1:10" ht="12.75">
      <c r="A121" s="3">
        <f t="shared" si="13"/>
        <v>0.9999999999999811</v>
      </c>
      <c r="B121" s="3">
        <v>-5</v>
      </c>
      <c r="C121" s="4">
        <v>0</v>
      </c>
      <c r="D121" s="3">
        <v>5</v>
      </c>
      <c r="E121">
        <f t="shared" si="7"/>
        <v>2.3195228302440967E-16</v>
      </c>
      <c r="F121">
        <f t="shared" si="8"/>
        <v>0.3678794411714562</v>
      </c>
      <c r="G121">
        <f t="shared" si="9"/>
        <v>1.1253517471924232E-07</v>
      </c>
      <c r="H121">
        <f t="shared" si="10"/>
        <v>2.7834273962929075E-15</v>
      </c>
      <c r="I121">
        <f t="shared" si="11"/>
        <v>0.7357588823428985</v>
      </c>
      <c r="J121">
        <f t="shared" si="12"/>
        <v>-9.002813977539428E-07</v>
      </c>
    </row>
    <row r="122" spans="1:10" ht="12.75">
      <c r="A122">
        <f t="shared" si="13"/>
        <v>1.0999999999999812</v>
      </c>
      <c r="B122" s="3">
        <v>-5</v>
      </c>
      <c r="C122" s="4">
        <v>0</v>
      </c>
      <c r="D122" s="3">
        <v>5</v>
      </c>
      <c r="E122">
        <f t="shared" si="7"/>
        <v>6.916753975543065E-17</v>
      </c>
      <c r="F122">
        <f t="shared" si="8"/>
        <v>0.2981972794298997</v>
      </c>
      <c r="G122">
        <f t="shared" si="9"/>
        <v>2.479596018044662E-07</v>
      </c>
      <c r="H122">
        <f t="shared" si="10"/>
        <v>8.438439850162512E-16</v>
      </c>
      <c r="I122">
        <f t="shared" si="11"/>
        <v>0.6560340147457682</v>
      </c>
      <c r="J122">
        <f t="shared" si="12"/>
        <v>-1.934084894074846E-06</v>
      </c>
    </row>
    <row r="123" spans="1:10" ht="12.75">
      <c r="A123">
        <f t="shared" si="13"/>
        <v>1.1999999999999813</v>
      </c>
      <c r="B123" s="3">
        <v>-5</v>
      </c>
      <c r="C123" s="4">
        <v>0</v>
      </c>
      <c r="D123" s="3">
        <v>5</v>
      </c>
      <c r="E123">
        <f t="shared" si="7"/>
        <v>2.0217158486958062E-17</v>
      </c>
      <c r="F123">
        <f t="shared" si="8"/>
        <v>0.2369277586821324</v>
      </c>
      <c r="G123">
        <f t="shared" si="9"/>
        <v>5.355347802792357E-07</v>
      </c>
      <c r="H123">
        <f t="shared" si="10"/>
        <v>2.506927652382792E-16</v>
      </c>
      <c r="I123">
        <f t="shared" si="11"/>
        <v>0.5686266208371089</v>
      </c>
      <c r="J123">
        <f t="shared" si="12"/>
        <v>-4.070064330122211E-06</v>
      </c>
    </row>
    <row r="124" spans="1:10" ht="12.75">
      <c r="A124">
        <f t="shared" si="13"/>
        <v>1.2999999999999814</v>
      </c>
      <c r="B124" s="3">
        <v>-5</v>
      </c>
      <c r="C124" s="4">
        <v>0</v>
      </c>
      <c r="D124" s="3">
        <v>5</v>
      </c>
      <c r="E124">
        <f t="shared" si="7"/>
        <v>5.792312885396229E-18</v>
      </c>
      <c r="F124">
        <f t="shared" si="8"/>
        <v>0.1845195239929982</v>
      </c>
      <c r="G124">
        <f t="shared" si="9"/>
        <v>1.133727138747807E-06</v>
      </c>
      <c r="H124">
        <f t="shared" si="10"/>
        <v>7.298314235599226E-17</v>
      </c>
      <c r="I124">
        <f t="shared" si="11"/>
        <v>0.47975076238178843</v>
      </c>
      <c r="J124">
        <f t="shared" si="12"/>
        <v>-8.389580826733815E-06</v>
      </c>
    </row>
    <row r="125" spans="1:10" ht="12.75">
      <c r="A125">
        <f t="shared" si="13"/>
        <v>1.3999999999999815</v>
      </c>
      <c r="B125" s="3">
        <v>-5</v>
      </c>
      <c r="C125" s="4">
        <v>0</v>
      </c>
      <c r="D125" s="3">
        <v>5</v>
      </c>
      <c r="E125">
        <f t="shared" si="7"/>
        <v>1.6266646214536243E-18</v>
      </c>
      <c r="F125">
        <f t="shared" si="8"/>
        <v>0.1408584209210523</v>
      </c>
      <c r="G125">
        <f t="shared" si="9"/>
        <v>2.3525752000094617E-06</v>
      </c>
      <c r="H125">
        <f t="shared" si="10"/>
        <v>2.082130715460633E-17</v>
      </c>
      <c r="I125">
        <f t="shared" si="11"/>
        <v>0.3944035785789412</v>
      </c>
      <c r="J125">
        <f t="shared" si="12"/>
        <v>-1.693854144006821E-05</v>
      </c>
    </row>
    <row r="126" spans="1:10" ht="12.75">
      <c r="A126">
        <f t="shared" si="13"/>
        <v>1.4999999999999816</v>
      </c>
      <c r="B126" s="3">
        <v>-5</v>
      </c>
      <c r="C126" s="4">
        <v>0</v>
      </c>
      <c r="D126" s="3">
        <v>5</v>
      </c>
      <c r="E126">
        <f t="shared" si="7"/>
        <v>4.477732441719383E-19</v>
      </c>
      <c r="F126">
        <f t="shared" si="8"/>
        <v>0.10539922456187015</v>
      </c>
      <c r="G126">
        <f t="shared" si="9"/>
        <v>4.78511739212838E-06</v>
      </c>
      <c r="H126">
        <f t="shared" si="10"/>
        <v>5.821052174235181E-18</v>
      </c>
      <c r="I126">
        <f t="shared" si="11"/>
        <v>0.3161976736856066</v>
      </c>
      <c r="J126">
        <f t="shared" si="12"/>
        <v>-3.349582174489884E-05</v>
      </c>
    </row>
    <row r="127" spans="1:10" ht="12.75">
      <c r="A127">
        <f t="shared" si="13"/>
        <v>1.5999999999999817</v>
      </c>
      <c r="B127" s="3">
        <v>-5</v>
      </c>
      <c r="C127" s="4">
        <v>0</v>
      </c>
      <c r="D127" s="3">
        <v>5</v>
      </c>
      <c r="E127">
        <f t="shared" si="7"/>
        <v>1.2081820199002626E-19</v>
      </c>
      <c r="F127">
        <f t="shared" si="8"/>
        <v>0.07730474044330428</v>
      </c>
      <c r="G127">
        <f t="shared" si="9"/>
        <v>9.54016287307806E-06</v>
      </c>
      <c r="H127">
        <f t="shared" si="10"/>
        <v>1.5948002662683422E-18</v>
      </c>
      <c r="I127">
        <f t="shared" si="11"/>
        <v>0.24737516941857085</v>
      </c>
      <c r="J127">
        <f t="shared" si="12"/>
        <v>-6.487310753693116E-05</v>
      </c>
    </row>
    <row r="128" spans="1:10" ht="12.75">
      <c r="A128">
        <f t="shared" si="13"/>
        <v>1.6999999999999817</v>
      </c>
      <c r="B128" s="3">
        <v>-5</v>
      </c>
      <c r="C128" s="4">
        <v>0</v>
      </c>
      <c r="D128" s="3">
        <v>5</v>
      </c>
      <c r="E128">
        <f t="shared" si="7"/>
        <v>3.195366717749137E-20</v>
      </c>
      <c r="F128">
        <f t="shared" si="8"/>
        <v>0.055576212611486514</v>
      </c>
      <c r="G128">
        <f t="shared" si="9"/>
        <v>1.8643742331514568E-05</v>
      </c>
      <c r="H128">
        <f t="shared" si="10"/>
        <v>4.2817914017838316E-19</v>
      </c>
      <c r="I128">
        <f t="shared" si="11"/>
        <v>0.18895912287905212</v>
      </c>
      <c r="J128">
        <f t="shared" si="12"/>
        <v>-0.00012304869938799685</v>
      </c>
    </row>
    <row r="129" spans="1:10" ht="12.75">
      <c r="A129">
        <f t="shared" si="13"/>
        <v>1.7999999999999818</v>
      </c>
      <c r="B129" s="3">
        <v>-5</v>
      </c>
      <c r="C129" s="4">
        <v>0</v>
      </c>
      <c r="D129" s="3">
        <v>5</v>
      </c>
      <c r="E129">
        <f t="shared" si="7"/>
        <v>8.283677007684919E-21</v>
      </c>
      <c r="F129">
        <f t="shared" si="8"/>
        <v>0.03916389509898964</v>
      </c>
      <c r="G129">
        <f t="shared" si="9"/>
        <v>3.5712849641631085E-05</v>
      </c>
      <c r="H129">
        <f t="shared" si="10"/>
        <v>1.126580073045146E-19</v>
      </c>
      <c r="I129">
        <f t="shared" si="11"/>
        <v>0.1409900223563613</v>
      </c>
      <c r="J129">
        <f t="shared" si="12"/>
        <v>-0.00022856223770644022</v>
      </c>
    </row>
    <row r="130" spans="1:10" ht="12.75">
      <c r="A130">
        <f t="shared" si="13"/>
        <v>1.899999999999982</v>
      </c>
      <c r="B130" s="3">
        <v>-5</v>
      </c>
      <c r="C130" s="4">
        <v>0</v>
      </c>
      <c r="D130" s="3">
        <v>5</v>
      </c>
      <c r="E130">
        <f t="shared" si="7"/>
        <v>2.1049399783402592E-21</v>
      </c>
      <c r="F130">
        <f t="shared" si="8"/>
        <v>0.027051846866352265</v>
      </c>
      <c r="G130">
        <f t="shared" si="9"/>
        <v>6.70548243028035E-05</v>
      </c>
      <c r="H130">
        <f t="shared" si="10"/>
        <v>2.90481717010955E-20</v>
      </c>
      <c r="I130">
        <f t="shared" si="11"/>
        <v>0.10279701809213763</v>
      </c>
      <c r="J130">
        <f t="shared" si="12"/>
        <v>-0.0004157399106773842</v>
      </c>
    </row>
    <row r="131" spans="1:10" ht="12.75">
      <c r="A131" s="3">
        <f t="shared" si="13"/>
        <v>1.999999999999982</v>
      </c>
      <c r="B131" s="3">
        <v>-5</v>
      </c>
      <c r="C131" s="4">
        <v>0</v>
      </c>
      <c r="D131" s="3">
        <v>5</v>
      </c>
      <c r="E131">
        <f t="shared" si="7"/>
        <v>5.242885663364768E-22</v>
      </c>
      <c r="F131">
        <f t="shared" si="8"/>
        <v>0.018315638888735497</v>
      </c>
      <c r="G131">
        <f t="shared" si="9"/>
        <v>0.0001234098040866664</v>
      </c>
      <c r="H131">
        <f t="shared" si="10"/>
        <v>7.340039928710657E-21</v>
      </c>
      <c r="I131">
        <f t="shared" si="11"/>
        <v>0.07326255555494134</v>
      </c>
      <c r="J131">
        <f t="shared" si="12"/>
        <v>-0.0007404588245200027</v>
      </c>
    </row>
    <row r="132" spans="1:10" ht="12.75">
      <c r="A132">
        <f t="shared" si="13"/>
        <v>2.099999999999982</v>
      </c>
      <c r="B132" s="3">
        <v>-5</v>
      </c>
      <c r="C132" s="4">
        <v>0</v>
      </c>
      <c r="D132" s="3">
        <v>5</v>
      </c>
      <c r="E132">
        <f t="shared" si="7"/>
        <v>1.2800153190519737E-22</v>
      </c>
      <c r="F132">
        <f t="shared" si="8"/>
        <v>0.012155178329915865</v>
      </c>
      <c r="G132">
        <f t="shared" si="9"/>
        <v>0.00022262985691886566</v>
      </c>
      <c r="H132">
        <f t="shared" si="10"/>
        <v>1.8176217530537982E-21</v>
      </c>
      <c r="I132">
        <f t="shared" si="11"/>
        <v>0.05105174898564619</v>
      </c>
      <c r="J132">
        <f t="shared" si="12"/>
        <v>-0.0012912531701294288</v>
      </c>
    </row>
    <row r="133" spans="1:10" ht="12.75">
      <c r="A133">
        <f t="shared" si="13"/>
        <v>2.199999999999982</v>
      </c>
      <c r="B133" s="3">
        <v>-5</v>
      </c>
      <c r="C133" s="4">
        <v>0</v>
      </c>
      <c r="D133" s="3">
        <v>5</v>
      </c>
      <c r="E133">
        <f t="shared" si="7"/>
        <v>3.063190864578257E-23</v>
      </c>
      <c r="F133">
        <f t="shared" si="8"/>
        <v>0.007907054051594066</v>
      </c>
      <c r="G133">
        <f t="shared" si="9"/>
        <v>0.0003936690406550384</v>
      </c>
      <c r="H133">
        <f t="shared" si="10"/>
        <v>4.410994844992679E-22</v>
      </c>
      <c r="I133">
        <f t="shared" si="11"/>
        <v>0.03479103782701361</v>
      </c>
      <c r="J133">
        <f t="shared" si="12"/>
        <v>-0.0022045466276682294</v>
      </c>
    </row>
    <row r="134" spans="1:10" ht="12.75">
      <c r="A134">
        <f t="shared" si="13"/>
        <v>2.299999999999982</v>
      </c>
      <c r="B134" s="3">
        <v>-5</v>
      </c>
      <c r="C134" s="4">
        <v>0</v>
      </c>
      <c r="D134" s="3">
        <v>5</v>
      </c>
      <c r="E134">
        <f t="shared" si="7"/>
        <v>7.185335635904088E-24</v>
      </c>
      <c r="F134">
        <f t="shared" si="8"/>
        <v>0.005041760259691395</v>
      </c>
      <c r="G134">
        <f t="shared" si="9"/>
        <v>0.0006823280527563106</v>
      </c>
      <c r="H134">
        <f t="shared" si="10"/>
        <v>1.0490590028419943E-22</v>
      </c>
      <c r="I134">
        <f t="shared" si="11"/>
        <v>0.02319209719458024</v>
      </c>
      <c r="J134">
        <f t="shared" si="12"/>
        <v>-0.0036845714848841014</v>
      </c>
    </row>
    <row r="135" spans="1:10" ht="12.75">
      <c r="A135">
        <f t="shared" si="13"/>
        <v>2.399999999999982</v>
      </c>
      <c r="B135" s="3">
        <v>-5</v>
      </c>
      <c r="C135" s="4">
        <v>0</v>
      </c>
      <c r="D135" s="3">
        <v>5</v>
      </c>
      <c r="E135">
        <f t="shared" si="7"/>
        <v>1.6520917823146945E-24</v>
      </c>
      <c r="F135">
        <f t="shared" si="8"/>
        <v>0.00315111159844471</v>
      </c>
      <c r="G135">
        <f t="shared" si="9"/>
        <v>0.0011592291739044834</v>
      </c>
      <c r="H135">
        <f t="shared" si="10"/>
        <v>2.445095837825742E-23</v>
      </c>
      <c r="I135">
        <f t="shared" si="11"/>
        <v>0.015125335672534495</v>
      </c>
      <c r="J135">
        <f t="shared" si="12"/>
        <v>-0.006027991704303355</v>
      </c>
    </row>
    <row r="136" spans="1:10" ht="12.75">
      <c r="A136">
        <f t="shared" si="13"/>
        <v>2.4999999999999822</v>
      </c>
      <c r="B136" s="3">
        <v>-5</v>
      </c>
      <c r="C136" s="4">
        <v>0</v>
      </c>
      <c r="D136" s="3">
        <v>5</v>
      </c>
      <c r="E136">
        <f t="shared" si="7"/>
        <v>3.7233631217515158E-25</v>
      </c>
      <c r="F136">
        <f t="shared" si="8"/>
        <v>0.0019304541362278806</v>
      </c>
      <c r="G136">
        <f t="shared" si="9"/>
        <v>0.0019304541362275378</v>
      </c>
      <c r="H136">
        <f t="shared" si="10"/>
        <v>5.5850446826272604E-24</v>
      </c>
      <c r="I136">
        <f t="shared" si="11"/>
        <v>0.009652270681139335</v>
      </c>
      <c r="J136">
        <f t="shared" si="12"/>
        <v>-0.009652270681137758</v>
      </c>
    </row>
    <row r="137" spans="1:10" ht="12.75">
      <c r="A137">
        <f t="shared" si="13"/>
        <v>2.5999999999999823</v>
      </c>
      <c r="B137" s="3">
        <v>-5</v>
      </c>
      <c r="C137" s="4">
        <v>0</v>
      </c>
      <c r="D137" s="3">
        <v>5</v>
      </c>
      <c r="E137">
        <f t="shared" si="7"/>
        <v>8.225280651608905E-26</v>
      </c>
      <c r="F137">
        <f t="shared" si="8"/>
        <v>0.0011592291739046974</v>
      </c>
      <c r="G137">
        <f t="shared" si="9"/>
        <v>0.0031511115984441725</v>
      </c>
      <c r="H137">
        <f t="shared" si="10"/>
        <v>1.2502426590445507E-24</v>
      </c>
      <c r="I137">
        <f t="shared" si="11"/>
        <v>0.0060279917043043856</v>
      </c>
      <c r="J137">
        <f t="shared" si="12"/>
        <v>-0.01512533567253214</v>
      </c>
    </row>
    <row r="138" spans="1:10" ht="12.75">
      <c r="A138">
        <f t="shared" si="13"/>
        <v>2.6999999999999824</v>
      </c>
      <c r="B138" s="3">
        <v>-5</v>
      </c>
      <c r="C138" s="4">
        <v>0</v>
      </c>
      <c r="D138" s="3">
        <v>5</v>
      </c>
      <c r="E138">
        <f t="shared" si="7"/>
        <v>1.7810666347575737E-26</v>
      </c>
      <c r="F138">
        <f t="shared" si="8"/>
        <v>0.0006823280527564414</v>
      </c>
      <c r="G138">
        <f t="shared" si="9"/>
        <v>0.005041760259690571</v>
      </c>
      <c r="H138">
        <f t="shared" si="10"/>
        <v>2.7428426175266573E-25</v>
      </c>
      <c r="I138">
        <f t="shared" si="11"/>
        <v>0.0036845714848847597</v>
      </c>
      <c r="J138">
        <f t="shared" si="12"/>
        <v>-0.023192097194576804</v>
      </c>
    </row>
    <row r="139" spans="1:10" ht="12.75">
      <c r="A139">
        <f t="shared" si="13"/>
        <v>2.7999999999999825</v>
      </c>
      <c r="B139" s="3">
        <v>-5</v>
      </c>
      <c r="C139" s="4">
        <v>0</v>
      </c>
      <c r="D139" s="3">
        <v>5</v>
      </c>
      <c r="E139">
        <f t="shared" si="7"/>
        <v>3.780277844777092E-27</v>
      </c>
      <c r="F139">
        <f t="shared" si="8"/>
        <v>0.0003936690406551167</v>
      </c>
      <c r="G139">
        <f t="shared" si="9"/>
        <v>0.007907054051592831</v>
      </c>
      <c r="H139">
        <f t="shared" si="10"/>
        <v>5.897233437852251E-26</v>
      </c>
      <c r="I139">
        <f t="shared" si="11"/>
        <v>0.00220454662766864</v>
      </c>
      <c r="J139">
        <f t="shared" si="12"/>
        <v>-0.03479103782700873</v>
      </c>
    </row>
    <row r="140" spans="1:10" ht="12.75">
      <c r="A140">
        <f t="shared" si="13"/>
        <v>2.8999999999999826</v>
      </c>
      <c r="B140" s="3">
        <v>-5</v>
      </c>
      <c r="C140" s="4">
        <v>0</v>
      </c>
      <c r="D140" s="3">
        <v>5</v>
      </c>
      <c r="E140">
        <f aca="true" t="shared" si="14" ref="E140:E203">$B$7*EXP(-(A140-($B$8*B140))*(A140-($B$8*B140)))</f>
        <v>7.864685935768599E-28</v>
      </c>
      <c r="F140">
        <f aca="true" t="shared" si="15" ref="F140:F203">$B$7*EXP(-(A140-($B$8*C140))*(A140-($B$8*C140)))</f>
        <v>0.00022262985691891152</v>
      </c>
      <c r="G140">
        <f aca="true" t="shared" si="16" ref="G140:G203">$B$7*EXP(-(A140-($B$8*D140))*(A140-($B$8*D140)))</f>
        <v>0.01215517832991405</v>
      </c>
      <c r="H140">
        <f aca="true" t="shared" si="17" ref="H140:H203">2*(A140-($B$8*B140))*E140</f>
        <v>1.2426203778514359E-26</v>
      </c>
      <c r="I140">
        <f aca="true" t="shared" si="18" ref="I140:I203">2*(A140-($B$8*C140))*F140</f>
        <v>0.001291253170129679</v>
      </c>
      <c r="J140">
        <f aca="true" t="shared" si="19" ref="J140:J203">2*(A140-($B$8*D140))*G140</f>
        <v>-0.05105174898563943</v>
      </c>
    </row>
    <row r="141" spans="1:10" ht="12.75">
      <c r="A141" s="3">
        <f aca="true" t="shared" si="20" ref="A141:A204">A140+0.1</f>
        <v>2.9999999999999827</v>
      </c>
      <c r="B141" s="3">
        <v>-5</v>
      </c>
      <c r="C141" s="4">
        <v>0</v>
      </c>
      <c r="D141" s="3">
        <v>5</v>
      </c>
      <c r="E141">
        <f t="shared" si="14"/>
        <v>1.6038108905490937E-28</v>
      </c>
      <c r="F141">
        <f t="shared" si="15"/>
        <v>0.00012340980408669227</v>
      </c>
      <c r="G141">
        <f t="shared" si="16"/>
        <v>0.018315638888732912</v>
      </c>
      <c r="H141">
        <f t="shared" si="17"/>
        <v>2.5660974248785442E-27</v>
      </c>
      <c r="I141">
        <f t="shared" si="18"/>
        <v>0.0007404588245201494</v>
      </c>
      <c r="J141">
        <f t="shared" si="19"/>
        <v>-0.07326255555493229</v>
      </c>
    </row>
    <row r="142" spans="1:10" ht="12.75">
      <c r="A142">
        <f t="shared" si="20"/>
        <v>3.0999999999999828</v>
      </c>
      <c r="B142" s="3">
        <v>-5</v>
      </c>
      <c r="C142" s="4">
        <v>0</v>
      </c>
      <c r="D142" s="3">
        <v>5</v>
      </c>
      <c r="E142">
        <f t="shared" si="14"/>
        <v>3.205819323395867E-29</v>
      </c>
      <c r="F142">
        <f t="shared" si="15"/>
        <v>6.705482430281828E-05</v>
      </c>
      <c r="G142">
        <f t="shared" si="16"/>
        <v>0.027051846866348636</v>
      </c>
      <c r="H142">
        <f t="shared" si="17"/>
        <v>5.193427303901294E-28</v>
      </c>
      <c r="I142">
        <f t="shared" si="18"/>
        <v>0.000415739910677471</v>
      </c>
      <c r="J142">
        <f t="shared" si="19"/>
        <v>-0.10279701809212576</v>
      </c>
    </row>
    <row r="143" spans="1:10" ht="12.75">
      <c r="A143">
        <f t="shared" si="20"/>
        <v>3.199999999999983</v>
      </c>
      <c r="B143" s="3">
        <v>-5</v>
      </c>
      <c r="C143" s="4">
        <v>0</v>
      </c>
      <c r="D143" s="3">
        <v>5</v>
      </c>
      <c r="E143">
        <f t="shared" si="14"/>
        <v>6.281148147607717E-30</v>
      </c>
      <c r="F143">
        <f t="shared" si="15"/>
        <v>3.571284964163914E-05</v>
      </c>
      <c r="G143">
        <f t="shared" si="16"/>
        <v>0.039163895098984665</v>
      </c>
      <c r="H143">
        <f t="shared" si="17"/>
        <v>1.0301082962076634E-28</v>
      </c>
      <c r="I143">
        <f t="shared" si="18"/>
        <v>0.00022856223770648928</v>
      </c>
      <c r="J143">
        <f t="shared" si="19"/>
        <v>-0.14099002235634614</v>
      </c>
    </row>
    <row r="144" spans="1:10" ht="12.75">
      <c r="A144">
        <f t="shared" si="20"/>
        <v>3.299999999999983</v>
      </c>
      <c r="B144" s="3">
        <v>-5</v>
      </c>
      <c r="C144" s="4">
        <v>0</v>
      </c>
      <c r="D144" s="3">
        <v>5</v>
      </c>
      <c r="E144">
        <f t="shared" si="14"/>
        <v>1.2062939277814913E-30</v>
      </c>
      <c r="F144">
        <f t="shared" si="15"/>
        <v>1.864374233151894E-05</v>
      </c>
      <c r="G144">
        <f t="shared" si="16"/>
        <v>0.05557621261147985</v>
      </c>
      <c r="H144">
        <f t="shared" si="17"/>
        <v>2.0024479201172715E-29</v>
      </c>
      <c r="I144">
        <f t="shared" si="18"/>
        <v>0.00012304869938802436</v>
      </c>
      <c r="J144">
        <f t="shared" si="19"/>
        <v>-0.18895912287903338</v>
      </c>
    </row>
    <row r="145" spans="1:10" ht="12.75">
      <c r="A145">
        <f t="shared" si="20"/>
        <v>3.399999999999983</v>
      </c>
      <c r="B145" s="3">
        <v>-5</v>
      </c>
      <c r="C145" s="4">
        <v>0</v>
      </c>
      <c r="D145" s="3">
        <v>5</v>
      </c>
      <c r="E145">
        <f t="shared" si="14"/>
        <v>2.270812922027069E-31</v>
      </c>
      <c r="F145">
        <f t="shared" si="15"/>
        <v>9.540162873080332E-06</v>
      </c>
      <c r="G145">
        <f t="shared" si="16"/>
        <v>0.07730474044329555</v>
      </c>
      <c r="H145">
        <f t="shared" si="17"/>
        <v>3.814965709005468E-30</v>
      </c>
      <c r="I145">
        <f t="shared" si="18"/>
        <v>6.487310753694593E-05</v>
      </c>
      <c r="J145">
        <f t="shared" si="19"/>
        <v>-0.24737516941854837</v>
      </c>
    </row>
    <row r="146" spans="1:10" ht="12.75">
      <c r="A146">
        <f t="shared" si="20"/>
        <v>3.499999999999983</v>
      </c>
      <c r="B146" s="3">
        <v>-5</v>
      </c>
      <c r="C146" s="4">
        <v>0</v>
      </c>
      <c r="D146" s="3">
        <v>5</v>
      </c>
      <c r="E146">
        <f t="shared" si="14"/>
        <v>4.1900931944956476E-32</v>
      </c>
      <c r="F146">
        <f t="shared" si="15"/>
        <v>4.78511739212957E-06</v>
      </c>
      <c r="G146">
        <f t="shared" si="16"/>
        <v>0.105399224561859</v>
      </c>
      <c r="H146">
        <f t="shared" si="17"/>
        <v>7.123158430642586E-31</v>
      </c>
      <c r="I146">
        <f t="shared" si="18"/>
        <v>3.349582174490683E-05</v>
      </c>
      <c r="J146">
        <f t="shared" si="19"/>
        <v>-0.31619767368558055</v>
      </c>
    </row>
    <row r="147" spans="1:10" ht="12.75">
      <c r="A147">
        <f t="shared" si="20"/>
        <v>3.599999999999983</v>
      </c>
      <c r="B147" s="3">
        <v>-5</v>
      </c>
      <c r="C147" s="4">
        <v>0</v>
      </c>
      <c r="D147" s="3">
        <v>5</v>
      </c>
      <c r="E147">
        <f t="shared" si="14"/>
        <v>7.578445267620476E-33</v>
      </c>
      <c r="F147">
        <f t="shared" si="15"/>
        <v>2.3525752000100593E-06</v>
      </c>
      <c r="G147">
        <f t="shared" si="16"/>
        <v>0.14085842092103837</v>
      </c>
      <c r="H147">
        <f t="shared" si="17"/>
        <v>1.3034925860307193E-31</v>
      </c>
      <c r="I147">
        <f t="shared" si="18"/>
        <v>1.693854144007235E-05</v>
      </c>
      <c r="J147">
        <f t="shared" si="19"/>
        <v>-0.3944035785789122</v>
      </c>
    </row>
    <row r="148" spans="1:10" ht="12.75">
      <c r="A148">
        <f t="shared" si="20"/>
        <v>3.6999999999999833</v>
      </c>
      <c r="B148" s="3">
        <v>-5</v>
      </c>
      <c r="C148" s="4">
        <v>0</v>
      </c>
      <c r="D148" s="3">
        <v>5</v>
      </c>
      <c r="E148">
        <f t="shared" si="14"/>
        <v>1.3435401977591226E-33</v>
      </c>
      <c r="F148">
        <f t="shared" si="15"/>
        <v>1.1337271387481052E-06</v>
      </c>
      <c r="G148">
        <f t="shared" si="16"/>
        <v>0.18451952399298124</v>
      </c>
      <c r="H148">
        <f t="shared" si="17"/>
        <v>2.337759944100869E-32</v>
      </c>
      <c r="I148">
        <f t="shared" si="18"/>
        <v>8.389580826735941E-06</v>
      </c>
      <c r="J148">
        <f t="shared" si="19"/>
        <v>-0.4797507623817574</v>
      </c>
    </row>
    <row r="149" spans="1:10" ht="12.75">
      <c r="A149">
        <f t="shared" si="20"/>
        <v>3.7999999999999834</v>
      </c>
      <c r="B149" s="3">
        <v>-5</v>
      </c>
      <c r="C149" s="4">
        <v>0</v>
      </c>
      <c r="D149" s="3">
        <v>5</v>
      </c>
      <c r="E149">
        <f t="shared" si="14"/>
        <v>2.3347227834879695E-34</v>
      </c>
      <c r="F149">
        <f t="shared" si="15"/>
        <v>5.355347802793784E-07</v>
      </c>
      <c r="G149">
        <f t="shared" si="16"/>
        <v>0.2369277586821123</v>
      </c>
      <c r="H149">
        <f t="shared" si="17"/>
        <v>4.109112098938818E-33</v>
      </c>
      <c r="I149">
        <f t="shared" si="18"/>
        <v>4.070064330123258E-06</v>
      </c>
      <c r="J149">
        <f t="shared" si="19"/>
        <v>-0.5686266208370774</v>
      </c>
    </row>
    <row r="150" spans="1:10" ht="12.75">
      <c r="A150">
        <f t="shared" si="20"/>
        <v>3.8999999999999835</v>
      </c>
      <c r="B150" s="3">
        <v>-5</v>
      </c>
      <c r="C150" s="4">
        <v>0</v>
      </c>
      <c r="D150" s="3">
        <v>5</v>
      </c>
      <c r="E150">
        <f t="shared" si="14"/>
        <v>3.976803097902754E-35</v>
      </c>
      <c r="F150">
        <f t="shared" si="15"/>
        <v>2.479596018045349E-07</v>
      </c>
      <c r="G150">
        <f t="shared" si="16"/>
        <v>0.2981972794298765</v>
      </c>
      <c r="H150">
        <f t="shared" si="17"/>
        <v>7.07870951426689E-34</v>
      </c>
      <c r="I150">
        <f t="shared" si="18"/>
        <v>1.934084894075364E-06</v>
      </c>
      <c r="J150">
        <f t="shared" si="19"/>
        <v>-0.6560340147457382</v>
      </c>
    </row>
    <row r="151" spans="1:10" ht="12.75">
      <c r="A151" s="3">
        <f t="shared" si="20"/>
        <v>3.9999999999999836</v>
      </c>
      <c r="B151" s="3">
        <v>-5</v>
      </c>
      <c r="C151" s="4">
        <v>0</v>
      </c>
      <c r="D151" s="3">
        <v>5</v>
      </c>
      <c r="E151">
        <f t="shared" si="14"/>
        <v>6.639677199582622E-36</v>
      </c>
      <c r="F151">
        <f t="shared" si="15"/>
        <v>1.1253517471927391E-07</v>
      </c>
      <c r="G151">
        <f t="shared" si="16"/>
        <v>0.36787944117143023</v>
      </c>
      <c r="H151">
        <f t="shared" si="17"/>
        <v>1.1951418959248699E-34</v>
      </c>
      <c r="I151">
        <f t="shared" si="18"/>
        <v>9.002813977541876E-07</v>
      </c>
      <c r="J151">
        <f t="shared" si="19"/>
        <v>-0.7357588823428726</v>
      </c>
    </row>
    <row r="152" spans="1:10" ht="12.75">
      <c r="A152">
        <f t="shared" si="20"/>
        <v>4.099999999999984</v>
      </c>
      <c r="B152" s="3">
        <v>-5</v>
      </c>
      <c r="C152" s="4">
        <v>0</v>
      </c>
      <c r="D152" s="3">
        <v>5</v>
      </c>
      <c r="E152">
        <f t="shared" si="14"/>
        <v>1.0866106407463023E-36</v>
      </c>
      <c r="F152">
        <f t="shared" si="15"/>
        <v>5.0062180207677066E-08</v>
      </c>
      <c r="G152">
        <f t="shared" si="16"/>
        <v>0.44485806622292806</v>
      </c>
      <c r="H152">
        <f t="shared" si="17"/>
        <v>1.9776313661582666E-35</v>
      </c>
      <c r="I152">
        <f t="shared" si="18"/>
        <v>4.1050987770295033E-07</v>
      </c>
      <c r="J152">
        <f t="shared" si="19"/>
        <v>-0.8007445192012851</v>
      </c>
    </row>
    <row r="153" spans="1:10" ht="12.75">
      <c r="A153">
        <f t="shared" si="20"/>
        <v>4.199999999999983</v>
      </c>
      <c r="B153" s="3">
        <v>-5</v>
      </c>
      <c r="C153" s="4">
        <v>0</v>
      </c>
      <c r="D153" s="3">
        <v>5</v>
      </c>
      <c r="E153">
        <f t="shared" si="14"/>
        <v>1.7430708966458364E-37</v>
      </c>
      <c r="F153">
        <f t="shared" si="15"/>
        <v>2.182957795125788E-08</v>
      </c>
      <c r="G153">
        <f t="shared" si="16"/>
        <v>0.5272924240430344</v>
      </c>
      <c r="H153">
        <f t="shared" si="17"/>
        <v>3.207250449828333E-36</v>
      </c>
      <c r="I153">
        <f t="shared" si="18"/>
        <v>1.8336845479056548E-07</v>
      </c>
      <c r="J153">
        <f t="shared" si="19"/>
        <v>-0.8436678784688727</v>
      </c>
    </row>
    <row r="154" spans="1:10" ht="12.75">
      <c r="A154">
        <f t="shared" si="20"/>
        <v>4.299999999999983</v>
      </c>
      <c r="B154" s="3">
        <v>-5</v>
      </c>
      <c r="C154" s="4">
        <v>0</v>
      </c>
      <c r="D154" s="3">
        <v>5</v>
      </c>
      <c r="E154">
        <f t="shared" si="14"/>
        <v>2.7407552847234696E-38</v>
      </c>
      <c r="F154">
        <f t="shared" si="15"/>
        <v>9.330287574506365E-09</v>
      </c>
      <c r="G154">
        <f t="shared" si="16"/>
        <v>0.6126263941844015</v>
      </c>
      <c r="H154">
        <f t="shared" si="17"/>
        <v>5.0978048295856445E-37</v>
      </c>
      <c r="I154">
        <f t="shared" si="18"/>
        <v>8.024047314075442E-08</v>
      </c>
      <c r="J154">
        <f t="shared" si="19"/>
        <v>-0.8576769518581829</v>
      </c>
    </row>
    <row r="155" spans="1:10" ht="12.75">
      <c r="A155">
        <f t="shared" si="20"/>
        <v>4.399999999999983</v>
      </c>
      <c r="B155" s="3">
        <v>-5</v>
      </c>
      <c r="C155" s="4">
        <v>0</v>
      </c>
      <c r="D155" s="3">
        <v>5</v>
      </c>
      <c r="E155">
        <f t="shared" si="14"/>
        <v>4.224152406207584E-39</v>
      </c>
      <c r="F155">
        <f t="shared" si="15"/>
        <v>3.908938434265461E-09</v>
      </c>
      <c r="G155">
        <f t="shared" si="16"/>
        <v>0.6976763260710165</v>
      </c>
      <c r="H155">
        <f t="shared" si="17"/>
        <v>7.941406523670242E-38</v>
      </c>
      <c r="I155">
        <f t="shared" si="18"/>
        <v>3.439865822153592E-08</v>
      </c>
      <c r="J155">
        <f t="shared" si="19"/>
        <v>-0.837211591285244</v>
      </c>
    </row>
    <row r="156" spans="1:10" ht="12.75">
      <c r="A156">
        <f t="shared" si="20"/>
        <v>4.499999999999982</v>
      </c>
      <c r="B156" s="3">
        <v>-5</v>
      </c>
      <c r="C156" s="4">
        <v>0</v>
      </c>
      <c r="D156" s="3">
        <v>5</v>
      </c>
      <c r="E156">
        <f t="shared" si="14"/>
        <v>6.381503448062967E-40</v>
      </c>
      <c r="F156">
        <f t="shared" si="15"/>
        <v>1.6052280551858683E-09</v>
      </c>
      <c r="G156">
        <f t="shared" si="16"/>
        <v>0.778800783071391</v>
      </c>
      <c r="H156">
        <f t="shared" si="17"/>
        <v>1.2124856551319614E-38</v>
      </c>
      <c r="I156">
        <f t="shared" si="18"/>
        <v>1.4447052496672757E-08</v>
      </c>
      <c r="J156">
        <f t="shared" si="19"/>
        <v>-0.7788007830714186</v>
      </c>
    </row>
    <row r="157" spans="1:10" ht="12.75">
      <c r="A157">
        <f t="shared" si="20"/>
        <v>4.599999999999982</v>
      </c>
      <c r="B157" s="3">
        <v>-5</v>
      </c>
      <c r="C157" s="4">
        <v>0</v>
      </c>
      <c r="D157" s="3">
        <v>5</v>
      </c>
      <c r="E157">
        <f t="shared" si="14"/>
        <v>9.44975497649444E-41</v>
      </c>
      <c r="F157">
        <f t="shared" si="15"/>
        <v>6.461431773107187E-10</v>
      </c>
      <c r="G157">
        <f t="shared" si="16"/>
        <v>0.852143788966199</v>
      </c>
      <c r="H157">
        <f t="shared" si="17"/>
        <v>1.8143529554869292E-39</v>
      </c>
      <c r="I157">
        <f t="shared" si="18"/>
        <v>5.944517231258588E-09</v>
      </c>
      <c r="J157">
        <f t="shared" si="19"/>
        <v>-0.6817150311729901</v>
      </c>
    </row>
    <row r="158" spans="1:10" ht="12.75">
      <c r="A158">
        <f t="shared" si="20"/>
        <v>4.6999999999999815</v>
      </c>
      <c r="B158" s="3">
        <v>-5</v>
      </c>
      <c r="C158" s="4">
        <v>0</v>
      </c>
      <c r="D158" s="3">
        <v>5</v>
      </c>
      <c r="E158">
        <f t="shared" si="14"/>
        <v>1.3716149109498361E-41</v>
      </c>
      <c r="F158">
        <f t="shared" si="15"/>
        <v>2.549381880392413E-10</v>
      </c>
      <c r="G158">
        <f t="shared" si="16"/>
        <v>0.9139311852712181</v>
      </c>
      <c r="H158">
        <f t="shared" si="17"/>
        <v>2.660932927242677E-40</v>
      </c>
      <c r="I158">
        <f t="shared" si="18"/>
        <v>2.3964189675688587E-09</v>
      </c>
      <c r="J158">
        <f t="shared" si="19"/>
        <v>-0.5483587111627646</v>
      </c>
    </row>
    <row r="159" spans="1:10" ht="12.75">
      <c r="A159">
        <f t="shared" si="20"/>
        <v>4.799999999999981</v>
      </c>
      <c r="B159" s="3">
        <v>-5</v>
      </c>
      <c r="C159" s="4">
        <v>0</v>
      </c>
      <c r="D159" s="3">
        <v>5</v>
      </c>
      <c r="E159">
        <f t="shared" si="14"/>
        <v>1.9514523802960866E-42</v>
      </c>
      <c r="F159">
        <f t="shared" si="15"/>
        <v>9.859505575993303E-11</v>
      </c>
      <c r="G159">
        <f t="shared" si="16"/>
        <v>0.960789439152316</v>
      </c>
      <c r="H159">
        <f t="shared" si="17"/>
        <v>3.8248466653803224E-41</v>
      </c>
      <c r="I159">
        <f t="shared" si="18"/>
        <v>9.465125352953534E-10</v>
      </c>
      <c r="J159">
        <f t="shared" si="19"/>
        <v>-0.3843157756609626</v>
      </c>
    </row>
    <row r="160" spans="1:10" ht="12.75">
      <c r="A160">
        <f t="shared" si="20"/>
        <v>4.899999999999981</v>
      </c>
      <c r="B160" s="3">
        <v>-5</v>
      </c>
      <c r="C160" s="4">
        <v>0</v>
      </c>
      <c r="D160" s="3">
        <v>5</v>
      </c>
      <c r="E160">
        <f t="shared" si="14"/>
        <v>2.721434140094744E-43</v>
      </c>
      <c r="F160">
        <f t="shared" si="15"/>
        <v>3.73757132794496E-11</v>
      </c>
      <c r="G160">
        <f t="shared" si="16"/>
        <v>0.9900498337491642</v>
      </c>
      <c r="H160">
        <f t="shared" si="17"/>
        <v>5.388439597387583E-42</v>
      </c>
      <c r="I160">
        <f t="shared" si="18"/>
        <v>3.6628199013860463E-10</v>
      </c>
      <c r="J160">
        <f t="shared" si="19"/>
        <v>-0.19800996674987084</v>
      </c>
    </row>
    <row r="161" spans="1:10" ht="12.75">
      <c r="A161" s="3">
        <f t="shared" si="20"/>
        <v>4.9999999999999805</v>
      </c>
      <c r="B161" s="3">
        <v>-5</v>
      </c>
      <c r="C161" s="4">
        <v>0</v>
      </c>
      <c r="D161" s="3">
        <v>5</v>
      </c>
      <c r="E161">
        <f t="shared" si="14"/>
        <v>3.720075976022316E-44</v>
      </c>
      <c r="F161">
        <f t="shared" si="15"/>
        <v>1.3887943864966735E-11</v>
      </c>
      <c r="G161">
        <f t="shared" si="16"/>
        <v>1</v>
      </c>
      <c r="H161">
        <f t="shared" si="17"/>
        <v>7.440151952044618E-43</v>
      </c>
      <c r="I161">
        <f t="shared" si="18"/>
        <v>1.3887943864966681E-10</v>
      </c>
      <c r="J161">
        <f t="shared" si="19"/>
        <v>-3.907985046680551E-14</v>
      </c>
    </row>
    <row r="162" spans="1:10" ht="12.75">
      <c r="A162">
        <f t="shared" si="20"/>
        <v>5.09999999999998</v>
      </c>
      <c r="B162" s="3">
        <v>-5</v>
      </c>
      <c r="C162" s="4">
        <v>0</v>
      </c>
      <c r="D162" s="3">
        <v>5</v>
      </c>
      <c r="E162">
        <f t="shared" si="14"/>
        <v>4.9844804969449575E-45</v>
      </c>
      <c r="F162">
        <f t="shared" si="15"/>
        <v>5.058252742844827E-12</v>
      </c>
      <c r="G162">
        <f t="shared" si="16"/>
        <v>0.990049833749172</v>
      </c>
      <c r="H162">
        <f t="shared" si="17"/>
        <v>1.0068650603828794E-43</v>
      </c>
      <c r="I162">
        <f t="shared" si="18"/>
        <v>5.159417797701704E-11</v>
      </c>
      <c r="J162">
        <f t="shared" si="19"/>
        <v>0.198009966749795</v>
      </c>
    </row>
    <row r="163" spans="1:10" ht="12.75">
      <c r="A163">
        <f t="shared" si="20"/>
        <v>5.19999999999998</v>
      </c>
      <c r="B163" s="3">
        <v>-5</v>
      </c>
      <c r="C163" s="4">
        <v>0</v>
      </c>
      <c r="D163" s="3">
        <v>5</v>
      </c>
      <c r="E163">
        <f t="shared" si="14"/>
        <v>6.546393437207743E-46</v>
      </c>
      <c r="F163">
        <f t="shared" si="15"/>
        <v>1.8058314375135956E-12</v>
      </c>
      <c r="G163">
        <f t="shared" si="16"/>
        <v>0.960789439152331</v>
      </c>
      <c r="H163">
        <f t="shared" si="17"/>
        <v>1.335464261190377E-44</v>
      </c>
      <c r="I163">
        <f t="shared" si="18"/>
        <v>1.878064695014132E-11</v>
      </c>
      <c r="J163">
        <f t="shared" si="19"/>
        <v>0.3843157756608935</v>
      </c>
    </row>
    <row r="164" spans="1:10" ht="12.75">
      <c r="A164">
        <f t="shared" si="20"/>
        <v>5.299999999999979</v>
      </c>
      <c r="B164" s="3">
        <v>-5</v>
      </c>
      <c r="C164" s="4">
        <v>0</v>
      </c>
      <c r="D164" s="3">
        <v>5</v>
      </c>
      <c r="E164">
        <f t="shared" si="14"/>
        <v>8.427493279867755E-47</v>
      </c>
      <c r="F164">
        <f t="shared" si="15"/>
        <v>6.319285885176737E-13</v>
      </c>
      <c r="G164">
        <f t="shared" si="16"/>
        <v>0.9139311852712395</v>
      </c>
      <c r="H164">
        <f t="shared" si="17"/>
        <v>1.736063615652754E-45</v>
      </c>
      <c r="I164">
        <f t="shared" si="18"/>
        <v>6.698443038287315E-12</v>
      </c>
      <c r="J164">
        <f t="shared" si="19"/>
        <v>0.5483587111627061</v>
      </c>
    </row>
    <row r="165" spans="1:10" ht="12.75">
      <c r="A165">
        <f t="shared" si="20"/>
        <v>5.399999999999979</v>
      </c>
      <c r="B165" s="3">
        <v>-5</v>
      </c>
      <c r="C165" s="4">
        <v>0</v>
      </c>
      <c r="D165" s="3">
        <v>5</v>
      </c>
      <c r="E165">
        <f t="shared" si="14"/>
        <v>1.0634298273340808E-47</v>
      </c>
      <c r="F165">
        <f t="shared" si="15"/>
        <v>2.1675688826194545E-13</v>
      </c>
      <c r="G165">
        <f t="shared" si="16"/>
        <v>0.8521437889662257</v>
      </c>
      <c r="H165">
        <f t="shared" si="17"/>
        <v>2.2119340408548834E-46</v>
      </c>
      <c r="I165">
        <f t="shared" si="18"/>
        <v>2.3409743932290016E-12</v>
      </c>
      <c r="J165">
        <f t="shared" si="19"/>
        <v>0.6817150311729449</v>
      </c>
    </row>
    <row r="166" spans="1:10" ht="12.75">
      <c r="A166">
        <f t="shared" si="20"/>
        <v>5.499999999999979</v>
      </c>
      <c r="B166" s="3">
        <v>-5</v>
      </c>
      <c r="C166" s="4">
        <v>0</v>
      </c>
      <c r="D166" s="3">
        <v>5</v>
      </c>
      <c r="E166">
        <f t="shared" si="14"/>
        <v>1.3153258948580626E-48</v>
      </c>
      <c r="F166">
        <f t="shared" si="15"/>
        <v>7.287724095821401E-14</v>
      </c>
      <c r="G166">
        <f t="shared" si="16"/>
        <v>0.7788007830714214</v>
      </c>
      <c r="H166">
        <f t="shared" si="17"/>
        <v>2.762184379201926E-47</v>
      </c>
      <c r="I166">
        <f t="shared" si="18"/>
        <v>8.01649650540351E-13</v>
      </c>
      <c r="J166">
        <f t="shared" si="19"/>
        <v>0.7788007830713882</v>
      </c>
    </row>
    <row r="167" spans="1:10" ht="12.75">
      <c r="A167">
        <f t="shared" si="20"/>
        <v>5.599999999999978</v>
      </c>
      <c r="B167" s="3">
        <v>-5</v>
      </c>
      <c r="C167" s="4">
        <v>0</v>
      </c>
      <c r="D167" s="3">
        <v>5</v>
      </c>
      <c r="E167">
        <f t="shared" si="14"/>
        <v>1.594674366897596E-49</v>
      </c>
      <c r="F167">
        <f t="shared" si="15"/>
        <v>2.401734781621541E-14</v>
      </c>
      <c r="G167">
        <f t="shared" si="16"/>
        <v>0.6976763260710492</v>
      </c>
      <c r="H167">
        <f t="shared" si="17"/>
        <v>3.3807096578228963E-48</v>
      </c>
      <c r="I167">
        <f t="shared" si="18"/>
        <v>2.6899429554161156E-13</v>
      </c>
      <c r="J167">
        <f t="shared" si="19"/>
        <v>0.8372115912852288</v>
      </c>
    </row>
    <row r="168" spans="1:10" ht="12.75">
      <c r="A168">
        <f t="shared" si="20"/>
        <v>5.699999999999978</v>
      </c>
      <c r="B168" s="3">
        <v>-5</v>
      </c>
      <c r="C168" s="4">
        <v>0</v>
      </c>
      <c r="D168" s="3">
        <v>5</v>
      </c>
      <c r="E168">
        <f t="shared" si="14"/>
        <v>1.8950678633791846E-50</v>
      </c>
      <c r="F168">
        <f t="shared" si="15"/>
        <v>7.758402075698039E-15</v>
      </c>
      <c r="G168">
        <f t="shared" si="16"/>
        <v>0.612626394184435</v>
      </c>
      <c r="H168">
        <f t="shared" si="17"/>
        <v>4.055445227631447E-49</v>
      </c>
      <c r="I168">
        <f t="shared" si="18"/>
        <v>8.84457836629573E-14</v>
      </c>
      <c r="J168">
        <f t="shared" si="19"/>
        <v>0.857676951858182</v>
      </c>
    </row>
    <row r="169" spans="1:10" ht="12.75">
      <c r="A169">
        <f t="shared" si="20"/>
        <v>5.799999999999978</v>
      </c>
      <c r="B169" s="3">
        <v>-5</v>
      </c>
      <c r="C169" s="4">
        <v>0</v>
      </c>
      <c r="D169" s="3">
        <v>5</v>
      </c>
      <c r="E169">
        <f t="shared" si="14"/>
        <v>2.2074538398934662E-51</v>
      </c>
      <c r="F169">
        <f t="shared" si="15"/>
        <v>2.456595368792789E-15</v>
      </c>
      <c r="G169">
        <f t="shared" si="16"/>
        <v>0.5272924240430674</v>
      </c>
      <c r="H169">
        <f t="shared" si="17"/>
        <v>4.768100294169877E-50</v>
      </c>
      <c r="I169">
        <f t="shared" si="18"/>
        <v>2.849650627799624E-14</v>
      </c>
      <c r="J169">
        <f t="shared" si="19"/>
        <v>0.8436678784688842</v>
      </c>
    </row>
    <row r="170" spans="1:10" ht="12.75">
      <c r="A170">
        <f t="shared" si="20"/>
        <v>5.899999999999977</v>
      </c>
      <c r="B170" s="3">
        <v>-5</v>
      </c>
      <c r="C170" s="4">
        <v>0</v>
      </c>
      <c r="D170" s="3">
        <v>5</v>
      </c>
      <c r="E170">
        <f t="shared" si="14"/>
        <v>2.520418188797143E-52</v>
      </c>
      <c r="F170">
        <f t="shared" si="15"/>
        <v>7.624459905391781E-16</v>
      </c>
      <c r="G170">
        <f t="shared" si="16"/>
        <v>0.4448580662229593</v>
      </c>
      <c r="H170">
        <f t="shared" si="17"/>
        <v>5.494511651577761E-51</v>
      </c>
      <c r="I170">
        <f t="shared" si="18"/>
        <v>8.996862688362266E-15</v>
      </c>
      <c r="J170">
        <f t="shared" si="19"/>
        <v>0.8007445192013065</v>
      </c>
    </row>
    <row r="171" spans="1:10" ht="12.75">
      <c r="A171" s="3">
        <f t="shared" si="20"/>
        <v>5.999999999999977</v>
      </c>
      <c r="B171" s="3">
        <v>-5</v>
      </c>
      <c r="C171" s="4">
        <v>0</v>
      </c>
      <c r="D171" s="3">
        <v>5</v>
      </c>
      <c r="E171">
        <f t="shared" si="14"/>
        <v>2.8207700884615785E-53</v>
      </c>
      <c r="F171">
        <f t="shared" si="15"/>
        <v>2.319522830244212E-16</v>
      </c>
      <c r="G171">
        <f t="shared" si="16"/>
        <v>0.3678794411714593</v>
      </c>
      <c r="H171">
        <f t="shared" si="17"/>
        <v>6.20569419461546E-52</v>
      </c>
      <c r="I171">
        <f t="shared" si="18"/>
        <v>2.7834273962930436E-15</v>
      </c>
      <c r="J171">
        <f t="shared" si="19"/>
        <v>0.7357588823429017</v>
      </c>
    </row>
    <row r="172" spans="1:10" ht="12.75">
      <c r="A172">
        <f t="shared" si="20"/>
        <v>6.0999999999999766</v>
      </c>
      <c r="B172" s="3">
        <v>-5</v>
      </c>
      <c r="C172" s="4">
        <v>0</v>
      </c>
      <c r="D172" s="3">
        <v>5</v>
      </c>
      <c r="E172">
        <f t="shared" si="14"/>
        <v>3.0944030801739356E-54</v>
      </c>
      <c r="F172">
        <f t="shared" si="15"/>
        <v>6.916753975543409E-17</v>
      </c>
      <c r="G172">
        <f t="shared" si="16"/>
        <v>0.29819727942990276</v>
      </c>
      <c r="H172">
        <f t="shared" si="17"/>
        <v>6.869574837986122E-53</v>
      </c>
      <c r="I172">
        <f t="shared" si="18"/>
        <v>8.438439850162926E-16</v>
      </c>
      <c r="J172">
        <f t="shared" si="19"/>
        <v>0.656034014745772</v>
      </c>
    </row>
    <row r="173" spans="1:10" ht="12.75">
      <c r="A173">
        <f t="shared" si="20"/>
        <v>6.199999999999976</v>
      </c>
      <c r="B173" s="3">
        <v>-5</v>
      </c>
      <c r="C173" s="4">
        <v>0</v>
      </c>
      <c r="D173" s="3">
        <v>5</v>
      </c>
      <c r="E173">
        <f t="shared" si="14"/>
        <v>3.327363054184751E-55</v>
      </c>
      <c r="F173">
        <f t="shared" si="15"/>
        <v>2.0217158486959356E-17</v>
      </c>
      <c r="G173">
        <f t="shared" si="16"/>
        <v>0.23692775868213528</v>
      </c>
      <c r="H173">
        <f t="shared" si="17"/>
        <v>7.453293241373827E-54</v>
      </c>
      <c r="I173">
        <f t="shared" si="18"/>
        <v>2.5069276523829504E-16</v>
      </c>
      <c r="J173">
        <f t="shared" si="19"/>
        <v>0.5686266208371134</v>
      </c>
    </row>
    <row r="174" spans="1:10" ht="12.75">
      <c r="A174">
        <f t="shared" si="20"/>
        <v>6.299999999999976</v>
      </c>
      <c r="B174" s="3">
        <v>-5</v>
      </c>
      <c r="C174" s="4">
        <v>0</v>
      </c>
      <c r="D174" s="3">
        <v>5</v>
      </c>
      <c r="E174">
        <f t="shared" si="14"/>
        <v>3.5070148574687437E-56</v>
      </c>
      <c r="F174">
        <f t="shared" si="15"/>
        <v>5.7923128853966406E-18</v>
      </c>
      <c r="G174">
        <f t="shared" si="16"/>
        <v>0.18451952399300087</v>
      </c>
      <c r="H174">
        <f t="shared" si="17"/>
        <v>7.925853577879344E-55</v>
      </c>
      <c r="I174">
        <f t="shared" si="18"/>
        <v>7.298314235599739E-17</v>
      </c>
      <c r="J174">
        <f t="shared" si="19"/>
        <v>0.4797507623817933</v>
      </c>
    </row>
    <row r="175" spans="1:10" ht="12.75">
      <c r="A175">
        <f t="shared" si="20"/>
        <v>6.3999999999999755</v>
      </c>
      <c r="B175" s="3">
        <v>-5</v>
      </c>
      <c r="C175" s="4">
        <v>0</v>
      </c>
      <c r="D175" s="3">
        <v>5</v>
      </c>
      <c r="E175">
        <f t="shared" si="14"/>
        <v>3.623173505089254E-57</v>
      </c>
      <c r="F175">
        <f t="shared" si="15"/>
        <v>1.6266646214537516E-18</v>
      </c>
      <c r="G175">
        <f t="shared" si="16"/>
        <v>0.14085842092105466</v>
      </c>
      <c r="H175">
        <f t="shared" si="17"/>
        <v>8.26083559160348E-56</v>
      </c>
      <c r="I175">
        <f t="shared" si="18"/>
        <v>2.082130715460794E-17</v>
      </c>
      <c r="J175">
        <f t="shared" si="19"/>
        <v>0.39440357857894615</v>
      </c>
    </row>
    <row r="176" spans="1:10" ht="12.75">
      <c r="A176">
        <f t="shared" si="20"/>
        <v>6.499999999999975</v>
      </c>
      <c r="B176" s="3">
        <v>-5</v>
      </c>
      <c r="C176" s="4">
        <v>0</v>
      </c>
      <c r="D176" s="3">
        <v>5</v>
      </c>
      <c r="E176">
        <f t="shared" si="14"/>
        <v>3.669059615431249E-58</v>
      </c>
      <c r="F176">
        <f t="shared" si="15"/>
        <v>4.477732441719765E-19</v>
      </c>
      <c r="G176">
        <f t="shared" si="16"/>
        <v>0.1053992245618722</v>
      </c>
      <c r="H176">
        <f t="shared" si="17"/>
        <v>8.438837115491854E-57</v>
      </c>
      <c r="I176">
        <f t="shared" si="18"/>
        <v>5.821052174235673E-18</v>
      </c>
      <c r="J176">
        <f t="shared" si="19"/>
        <v>0.31619767368561136</v>
      </c>
    </row>
    <row r="177" spans="1:10" ht="12.75">
      <c r="A177">
        <f t="shared" si="20"/>
        <v>6.599999999999975</v>
      </c>
      <c r="B177" s="3">
        <v>-5</v>
      </c>
      <c r="C177" s="4">
        <v>0</v>
      </c>
      <c r="D177" s="3">
        <v>5</v>
      </c>
      <c r="E177">
        <f t="shared" si="14"/>
        <v>3.641954494746675E-59</v>
      </c>
      <c r="F177">
        <f t="shared" si="15"/>
        <v>1.2081820199003743E-19</v>
      </c>
      <c r="G177">
        <f t="shared" si="16"/>
        <v>0.07730474044330599</v>
      </c>
      <c r="H177">
        <f t="shared" si="17"/>
        <v>8.449334427812268E-58</v>
      </c>
      <c r="I177">
        <f t="shared" si="18"/>
        <v>1.594800266268488E-18</v>
      </c>
      <c r="J177">
        <f t="shared" si="19"/>
        <v>0.24737516941857526</v>
      </c>
    </row>
    <row r="178" spans="1:10" ht="12.75">
      <c r="A178">
        <f t="shared" si="20"/>
        <v>6.699999999999974</v>
      </c>
      <c r="B178" s="3">
        <v>-5</v>
      </c>
      <c r="C178" s="4">
        <v>0</v>
      </c>
      <c r="D178" s="3">
        <v>5</v>
      </c>
      <c r="E178">
        <f t="shared" si="14"/>
        <v>3.5434668343246523E-60</v>
      </c>
      <c r="F178">
        <f t="shared" si="15"/>
        <v>3.1953667177494326E-20</v>
      </c>
      <c r="G178">
        <f t="shared" si="16"/>
        <v>0.0555762126114879</v>
      </c>
      <c r="H178">
        <f t="shared" si="17"/>
        <v>8.291712392319669E-59</v>
      </c>
      <c r="I178">
        <f t="shared" si="18"/>
        <v>4.281791401784223E-19</v>
      </c>
      <c r="J178">
        <f t="shared" si="19"/>
        <v>0.18895912287905603</v>
      </c>
    </row>
    <row r="179" spans="1:10" ht="12.75">
      <c r="A179">
        <f t="shared" si="20"/>
        <v>6.799999999999974</v>
      </c>
      <c r="B179" s="3">
        <v>-5</v>
      </c>
      <c r="C179" s="4">
        <v>0</v>
      </c>
      <c r="D179" s="3">
        <v>5</v>
      </c>
      <c r="E179">
        <f t="shared" si="14"/>
        <v>3.379374633281298E-61</v>
      </c>
      <c r="F179">
        <f t="shared" si="15"/>
        <v>8.283677007685802E-21</v>
      </c>
      <c r="G179">
        <f t="shared" si="16"/>
        <v>0.039163895098990736</v>
      </c>
      <c r="H179">
        <f t="shared" si="17"/>
        <v>7.975324134543846E-60</v>
      </c>
      <c r="I179">
        <f t="shared" si="18"/>
        <v>1.1265800730452648E-19</v>
      </c>
      <c r="J179">
        <f t="shared" si="19"/>
        <v>0.14099002235636462</v>
      </c>
    </row>
    <row r="180" spans="1:10" ht="12.75">
      <c r="A180">
        <f t="shared" si="20"/>
        <v>6.899999999999974</v>
      </c>
      <c r="B180" s="3">
        <v>-5</v>
      </c>
      <c r="C180" s="4">
        <v>0</v>
      </c>
      <c r="D180" s="3">
        <v>5</v>
      </c>
      <c r="E180">
        <f t="shared" si="14"/>
        <v>3.159063950847818E-62</v>
      </c>
      <c r="F180">
        <f t="shared" si="15"/>
        <v>2.1049399783404985E-21</v>
      </c>
      <c r="G180">
        <f t="shared" si="16"/>
        <v>0.02705184686635312</v>
      </c>
      <c r="H180">
        <f t="shared" si="17"/>
        <v>7.51857220301779E-61</v>
      </c>
      <c r="I180">
        <f t="shared" si="18"/>
        <v>2.9048171701098767E-20</v>
      </c>
      <c r="J180">
        <f t="shared" si="19"/>
        <v>0.10279701809214042</v>
      </c>
    </row>
    <row r="181" spans="1:10" ht="12.75">
      <c r="A181" s="3">
        <f t="shared" si="20"/>
        <v>6.999999999999973</v>
      </c>
      <c r="B181" s="3">
        <v>-5</v>
      </c>
      <c r="C181" s="4">
        <v>0</v>
      </c>
      <c r="D181" s="3">
        <v>5</v>
      </c>
      <c r="E181">
        <f t="shared" si="14"/>
        <v>2.89464031165011E-63</v>
      </c>
      <c r="F181">
        <f t="shared" si="15"/>
        <v>5.242885663365401E-22</v>
      </c>
      <c r="G181">
        <f t="shared" si="16"/>
        <v>0.018315638888736132</v>
      </c>
      <c r="H181">
        <f t="shared" si="17"/>
        <v>6.947136747960249E-62</v>
      </c>
      <c r="I181">
        <f t="shared" si="18"/>
        <v>7.340039928711533E-21</v>
      </c>
      <c r="J181">
        <f t="shared" si="19"/>
        <v>0.07326255555494356</v>
      </c>
    </row>
    <row r="182" spans="1:10" ht="12.75">
      <c r="A182">
        <f t="shared" si="20"/>
        <v>7.099999999999973</v>
      </c>
      <c r="B182" s="3">
        <v>-5</v>
      </c>
      <c r="C182" s="4">
        <v>0</v>
      </c>
      <c r="D182" s="3">
        <v>5</v>
      </c>
      <c r="E182">
        <f t="shared" si="14"/>
        <v>2.5998297227156565E-64</v>
      </c>
      <c r="F182">
        <f t="shared" si="15"/>
        <v>1.2800153190521284E-22</v>
      </c>
      <c r="G182">
        <f t="shared" si="16"/>
        <v>0.012155178329916317</v>
      </c>
      <c r="H182">
        <f t="shared" si="17"/>
        <v>6.291587928971875E-63</v>
      </c>
      <c r="I182">
        <f t="shared" si="18"/>
        <v>1.8176217530540156E-21</v>
      </c>
      <c r="J182">
        <f t="shared" si="19"/>
        <v>0.05105174898564788</v>
      </c>
    </row>
    <row r="183" spans="1:10" ht="12.75">
      <c r="A183">
        <f t="shared" si="20"/>
        <v>7.199999999999973</v>
      </c>
      <c r="B183" s="3">
        <v>-5</v>
      </c>
      <c r="C183" s="4">
        <v>0</v>
      </c>
      <c r="D183" s="3">
        <v>5</v>
      </c>
      <c r="E183">
        <f t="shared" si="14"/>
        <v>2.288807740413993E-65</v>
      </c>
      <c r="F183">
        <f t="shared" si="15"/>
        <v>3.0631908645786485E-23</v>
      </c>
      <c r="G183">
        <f t="shared" si="16"/>
        <v>0.00790705405159439</v>
      </c>
      <c r="H183">
        <f t="shared" si="17"/>
        <v>5.58469088661013E-64</v>
      </c>
      <c r="I183">
        <f t="shared" si="18"/>
        <v>4.410994844993237E-22</v>
      </c>
      <c r="J183">
        <f t="shared" si="19"/>
        <v>0.034791037827014884</v>
      </c>
    </row>
    <row r="184" spans="1:10" ht="12.75">
      <c r="A184">
        <f t="shared" si="20"/>
        <v>7.299999999999972</v>
      </c>
      <c r="B184" s="3">
        <v>-5</v>
      </c>
      <c r="C184" s="4">
        <v>0</v>
      </c>
      <c r="D184" s="3">
        <v>5</v>
      </c>
      <c r="E184">
        <f t="shared" si="14"/>
        <v>1.9750942872784588E-66</v>
      </c>
      <c r="F184">
        <f t="shared" si="15"/>
        <v>7.185335635905109E-24</v>
      </c>
      <c r="G184">
        <f t="shared" si="16"/>
        <v>0.005041760259691623</v>
      </c>
      <c r="H184">
        <f t="shared" si="17"/>
        <v>4.858731946704998E-65</v>
      </c>
      <c r="I184">
        <f t="shared" si="18"/>
        <v>1.0490590028421419E-22</v>
      </c>
      <c r="J184">
        <f t="shared" si="19"/>
        <v>0.02319209719458119</v>
      </c>
    </row>
    <row r="185" spans="1:10" ht="12.75">
      <c r="A185">
        <f t="shared" si="20"/>
        <v>7.399999999999972</v>
      </c>
      <c r="B185" s="3">
        <v>-5</v>
      </c>
      <c r="C185" s="4">
        <v>0</v>
      </c>
      <c r="D185" s="3">
        <v>5</v>
      </c>
      <c r="E185">
        <f t="shared" si="14"/>
        <v>1.6706307180424455E-67</v>
      </c>
      <c r="F185">
        <f t="shared" si="15"/>
        <v>1.6520917823149527E-24</v>
      </c>
      <c r="G185">
        <f t="shared" si="16"/>
        <v>0.003151111598444864</v>
      </c>
      <c r="H185">
        <f t="shared" si="17"/>
        <v>4.1431641807452554E-66</v>
      </c>
      <c r="I185">
        <f t="shared" si="18"/>
        <v>2.4450958378261208E-23</v>
      </c>
      <c r="J185">
        <f t="shared" si="19"/>
        <v>0.01512533567253517</v>
      </c>
    </row>
    <row r="186" spans="1:10" ht="12.75">
      <c r="A186">
        <f t="shared" si="20"/>
        <v>7.499999999999972</v>
      </c>
      <c r="B186" s="3">
        <v>-5</v>
      </c>
      <c r="C186" s="4">
        <v>0</v>
      </c>
      <c r="D186" s="3">
        <v>5</v>
      </c>
      <c r="E186">
        <f t="shared" si="14"/>
        <v>1.3851193699235859E-68</v>
      </c>
      <c r="F186">
        <f t="shared" si="15"/>
        <v>3.723363121752098E-25</v>
      </c>
      <c r="G186">
        <f t="shared" si="16"/>
        <v>0.0019304541362279836</v>
      </c>
      <c r="H186">
        <f t="shared" si="17"/>
        <v>3.462798424808957E-67</v>
      </c>
      <c r="I186">
        <f t="shared" si="18"/>
        <v>5.585044682628126E-24</v>
      </c>
      <c r="J186">
        <f t="shared" si="19"/>
        <v>0.009652270681139809</v>
      </c>
    </row>
    <row r="187" spans="1:10" ht="12.75">
      <c r="A187">
        <f t="shared" si="20"/>
        <v>7.599999999999971</v>
      </c>
      <c r="B187" s="3">
        <v>-5</v>
      </c>
      <c r="C187" s="4">
        <v>0</v>
      </c>
      <c r="D187" s="3">
        <v>5</v>
      </c>
      <c r="E187">
        <f t="shared" si="14"/>
        <v>1.1256621233214416E-69</v>
      </c>
      <c r="F187">
        <f t="shared" si="15"/>
        <v>8.22528065161025E-26</v>
      </c>
      <c r="G187">
        <f t="shared" si="16"/>
        <v>0.0011592291739047644</v>
      </c>
      <c r="H187">
        <f t="shared" si="17"/>
        <v>2.8366685507700263E-68</v>
      </c>
      <c r="I187">
        <f t="shared" si="18"/>
        <v>1.2502426590447533E-24</v>
      </c>
      <c r="J187">
        <f t="shared" si="19"/>
        <v>0.006027991704304708</v>
      </c>
    </row>
    <row r="188" spans="1:10" ht="12.75">
      <c r="A188">
        <f t="shared" si="20"/>
        <v>7.699999999999971</v>
      </c>
      <c r="B188" s="3">
        <v>-5</v>
      </c>
      <c r="C188" s="4">
        <v>0</v>
      </c>
      <c r="D188" s="3">
        <v>5</v>
      </c>
      <c r="E188">
        <f t="shared" si="14"/>
        <v>8.96691419167322E-71</v>
      </c>
      <c r="F188">
        <f t="shared" si="15"/>
        <v>1.7810666347578902E-26</v>
      </c>
      <c r="G188">
        <f t="shared" si="16"/>
        <v>0.0006823280527564838</v>
      </c>
      <c r="H188">
        <f t="shared" si="17"/>
        <v>2.277596204684993E-69</v>
      </c>
      <c r="I188">
        <f t="shared" si="18"/>
        <v>2.7428426175271404E-25</v>
      </c>
      <c r="J188">
        <f t="shared" si="19"/>
        <v>0.0036845714848849727</v>
      </c>
    </row>
    <row r="189" spans="1:10" ht="12.75">
      <c r="A189">
        <f t="shared" si="20"/>
        <v>7.7999999999999705</v>
      </c>
      <c r="B189" s="3">
        <v>-5</v>
      </c>
      <c r="C189" s="4">
        <v>0</v>
      </c>
      <c r="D189" s="3">
        <v>5</v>
      </c>
      <c r="E189">
        <f t="shared" si="14"/>
        <v>7.001515989752406E-72</v>
      </c>
      <c r="F189">
        <f t="shared" si="15"/>
        <v>3.7802778447778176E-27</v>
      </c>
      <c r="G189">
        <f t="shared" si="16"/>
        <v>0.0003936690406551433</v>
      </c>
      <c r="H189">
        <f t="shared" si="17"/>
        <v>1.7923880933766116E-70</v>
      </c>
      <c r="I189">
        <f t="shared" si="18"/>
        <v>5.897233437853373E-26</v>
      </c>
      <c r="J189">
        <f t="shared" si="19"/>
        <v>0.0022045466276687793</v>
      </c>
    </row>
    <row r="190" spans="1:10" ht="12.75">
      <c r="A190">
        <f t="shared" si="20"/>
        <v>7.89999999999997</v>
      </c>
      <c r="B190" s="3">
        <v>-5</v>
      </c>
      <c r="C190" s="4">
        <v>0</v>
      </c>
      <c r="D190" s="3">
        <v>5</v>
      </c>
      <c r="E190">
        <f t="shared" si="14"/>
        <v>5.358648450699416E-73</v>
      </c>
      <c r="F190">
        <f t="shared" si="15"/>
        <v>7.864685935770164E-28</v>
      </c>
      <c r="G190">
        <f t="shared" si="16"/>
        <v>0.00022262985691892773</v>
      </c>
      <c r="H190">
        <f t="shared" si="17"/>
        <v>1.382531300280446E-71</v>
      </c>
      <c r="I190">
        <f t="shared" si="18"/>
        <v>1.2426203778516812E-26</v>
      </c>
      <c r="J190">
        <f t="shared" si="19"/>
        <v>0.0012912531701297675</v>
      </c>
    </row>
    <row r="191" spans="1:10" ht="12.75">
      <c r="A191" s="3">
        <f t="shared" si="20"/>
        <v>7.99999999999997</v>
      </c>
      <c r="B191" s="3">
        <v>-5</v>
      </c>
      <c r="C191" s="4">
        <v>0</v>
      </c>
      <c r="D191" s="3">
        <v>5</v>
      </c>
      <c r="E191">
        <f t="shared" si="14"/>
        <v>4.020060215746554E-74</v>
      </c>
      <c r="F191">
        <f t="shared" si="15"/>
        <v>1.6038108905494128E-28</v>
      </c>
      <c r="G191">
        <f t="shared" si="16"/>
        <v>0.00012340980408670192</v>
      </c>
      <c r="H191">
        <f t="shared" si="17"/>
        <v>1.0452156560941017E-72</v>
      </c>
      <c r="I191">
        <f t="shared" si="18"/>
        <v>2.5660974248790508E-27</v>
      </c>
      <c r="J191">
        <f t="shared" si="19"/>
        <v>0.0007404588245202041</v>
      </c>
    </row>
    <row r="192" spans="1:10" ht="12.75">
      <c r="A192">
        <f t="shared" si="20"/>
        <v>8.09999999999997</v>
      </c>
      <c r="B192" s="3">
        <v>-5</v>
      </c>
      <c r="C192" s="4">
        <v>0</v>
      </c>
      <c r="D192" s="3">
        <v>5</v>
      </c>
      <c r="E192">
        <f t="shared" si="14"/>
        <v>2.9561329386494408E-75</v>
      </c>
      <c r="F192">
        <f t="shared" si="15"/>
        <v>3.205819323396596E-29</v>
      </c>
      <c r="G192">
        <f t="shared" si="16"/>
        <v>6.705482430282375E-05</v>
      </c>
      <c r="H192">
        <f t="shared" si="17"/>
        <v>7.745068299261517E-74</v>
      </c>
      <c r="I192">
        <f t="shared" si="18"/>
        <v>5.193427303902465E-28</v>
      </c>
      <c r="J192">
        <f t="shared" si="19"/>
        <v>0.0004157399106775032</v>
      </c>
    </row>
    <row r="193" spans="1:10" ht="12.75">
      <c r="A193">
        <f t="shared" si="20"/>
        <v>8.199999999999969</v>
      </c>
      <c r="B193" s="3">
        <v>-5</v>
      </c>
      <c r="C193" s="4">
        <v>0</v>
      </c>
      <c r="D193" s="3">
        <v>5</v>
      </c>
      <c r="E193">
        <f t="shared" si="14"/>
        <v>2.1307351639121735E-76</v>
      </c>
      <c r="F193">
        <f t="shared" si="15"/>
        <v>6.2811481476091456E-30</v>
      </c>
      <c r="G193">
        <f t="shared" si="16"/>
        <v>3.571284964164225E-05</v>
      </c>
      <c r="H193">
        <f t="shared" si="17"/>
        <v>5.625140832728125E-75</v>
      </c>
      <c r="I193">
        <f t="shared" si="18"/>
        <v>1.030108296207896E-28</v>
      </c>
      <c r="J193">
        <f t="shared" si="19"/>
        <v>0.0002285622377065082</v>
      </c>
    </row>
    <row r="194" spans="1:10" ht="12.75">
      <c r="A194">
        <f t="shared" si="20"/>
        <v>8.299999999999969</v>
      </c>
      <c r="B194" s="3">
        <v>-5</v>
      </c>
      <c r="C194" s="4">
        <v>0</v>
      </c>
      <c r="D194" s="3">
        <v>5</v>
      </c>
      <c r="E194">
        <f t="shared" si="14"/>
        <v>1.5053902404091175E-77</v>
      </c>
      <c r="F194">
        <f t="shared" si="15"/>
        <v>1.2062939277817828E-30</v>
      </c>
      <c r="G194">
        <f t="shared" si="16"/>
        <v>1.8643742331520663E-05</v>
      </c>
      <c r="H194">
        <f t="shared" si="17"/>
        <v>4.004338039488243E-76</v>
      </c>
      <c r="I194">
        <f t="shared" si="18"/>
        <v>2.0024479201177519E-29</v>
      </c>
      <c r="J194">
        <f t="shared" si="19"/>
        <v>0.0001230486993880352</v>
      </c>
    </row>
    <row r="195" spans="1:10" ht="12.75">
      <c r="A195">
        <f t="shared" si="20"/>
        <v>8.399999999999968</v>
      </c>
      <c r="B195" s="3">
        <v>-5</v>
      </c>
      <c r="C195" s="4">
        <v>0</v>
      </c>
      <c r="D195" s="3">
        <v>5</v>
      </c>
      <c r="E195">
        <f t="shared" si="14"/>
        <v>1.0425162410730403E-78</v>
      </c>
      <c r="F195">
        <f t="shared" si="15"/>
        <v>2.2708129220276178E-31</v>
      </c>
      <c r="G195">
        <f t="shared" si="16"/>
        <v>9.54016287308128E-06</v>
      </c>
      <c r="H195">
        <f t="shared" si="17"/>
        <v>2.793943526075741E-77</v>
      </c>
      <c r="I195">
        <f t="shared" si="18"/>
        <v>3.8149657090063834E-30</v>
      </c>
      <c r="J195">
        <f t="shared" si="19"/>
        <v>6.487310753695211E-05</v>
      </c>
    </row>
    <row r="196" spans="1:10" ht="12.75">
      <c r="A196">
        <f t="shared" si="20"/>
        <v>8.499999999999968</v>
      </c>
      <c r="B196" s="3">
        <v>-5</v>
      </c>
      <c r="C196" s="4">
        <v>0</v>
      </c>
      <c r="D196" s="3">
        <v>5</v>
      </c>
      <c r="E196">
        <f t="shared" si="14"/>
        <v>7.076698175435584E-80</v>
      </c>
      <c r="F196">
        <f t="shared" si="15"/>
        <v>4.19009319449666E-32</v>
      </c>
      <c r="G196">
        <f t="shared" si="16"/>
        <v>4.78511739213008E-06</v>
      </c>
      <c r="H196">
        <f t="shared" si="17"/>
        <v>1.910708507367603E-78</v>
      </c>
      <c r="I196">
        <f t="shared" si="18"/>
        <v>7.123158430644296E-31</v>
      </c>
      <c r="J196">
        <f t="shared" si="19"/>
        <v>3.3495821744910253E-05</v>
      </c>
    </row>
    <row r="197" spans="1:10" ht="12.75">
      <c r="A197">
        <f t="shared" si="20"/>
        <v>8.599999999999968</v>
      </c>
      <c r="B197" s="3">
        <v>-5</v>
      </c>
      <c r="C197" s="4">
        <v>0</v>
      </c>
      <c r="D197" s="3">
        <v>5</v>
      </c>
      <c r="E197">
        <f t="shared" si="14"/>
        <v>4.708608986794795E-81</v>
      </c>
      <c r="F197">
        <f t="shared" si="15"/>
        <v>7.57844526762263E-33</v>
      </c>
      <c r="G197">
        <f t="shared" si="16"/>
        <v>2.3525752000103228E-06</v>
      </c>
      <c r="H197">
        <f t="shared" si="17"/>
        <v>1.2807416444081813E-79</v>
      </c>
      <c r="I197">
        <f t="shared" si="18"/>
        <v>1.3034925860310874E-31</v>
      </c>
      <c r="J197">
        <f t="shared" si="19"/>
        <v>1.693854144007417E-05</v>
      </c>
    </row>
    <row r="198" spans="1:10" ht="12.75">
      <c r="A198">
        <f t="shared" si="20"/>
        <v>8.699999999999967</v>
      </c>
      <c r="B198" s="3">
        <v>-5</v>
      </c>
      <c r="C198" s="4">
        <v>0</v>
      </c>
      <c r="D198" s="3">
        <v>5</v>
      </c>
      <c r="E198">
        <f t="shared" si="14"/>
        <v>3.070921334437213E-82</v>
      </c>
      <c r="F198">
        <f t="shared" si="15"/>
        <v>1.3435401977595044E-33</v>
      </c>
      <c r="G198">
        <f t="shared" si="16"/>
        <v>1.1337271387482401E-06</v>
      </c>
      <c r="H198">
        <f t="shared" si="17"/>
        <v>8.414324456357944E-81</v>
      </c>
      <c r="I198">
        <f t="shared" si="18"/>
        <v>2.3377599441015288E-32</v>
      </c>
      <c r="J198">
        <f t="shared" si="19"/>
        <v>8.389580826736903E-06</v>
      </c>
    </row>
    <row r="199" spans="1:10" ht="12.75">
      <c r="A199">
        <f t="shared" si="20"/>
        <v>8.799999999999967</v>
      </c>
      <c r="B199" s="3">
        <v>-5</v>
      </c>
      <c r="C199" s="4">
        <v>0</v>
      </c>
      <c r="D199" s="3">
        <v>5</v>
      </c>
      <c r="E199">
        <f t="shared" si="14"/>
        <v>1.9631743284462494E-83</v>
      </c>
      <c r="F199">
        <f t="shared" si="15"/>
        <v>2.3347227834886332E-34</v>
      </c>
      <c r="G199">
        <f t="shared" si="16"/>
        <v>5.35534780279445E-07</v>
      </c>
      <c r="H199">
        <f t="shared" si="17"/>
        <v>5.418361146511636E-82</v>
      </c>
      <c r="I199">
        <f t="shared" si="18"/>
        <v>4.1091120989399794E-33</v>
      </c>
      <c r="J199">
        <f t="shared" si="19"/>
        <v>4.070064330123747E-06</v>
      </c>
    </row>
    <row r="200" spans="1:10" ht="12.75">
      <c r="A200">
        <f t="shared" si="20"/>
        <v>8.899999999999967</v>
      </c>
      <c r="B200" s="3">
        <v>-5</v>
      </c>
      <c r="C200" s="4">
        <v>0</v>
      </c>
      <c r="D200" s="3">
        <v>5</v>
      </c>
      <c r="E200">
        <f t="shared" si="14"/>
        <v>1.2301643907877445E-84</v>
      </c>
      <c r="F200">
        <f t="shared" si="15"/>
        <v>3.9768030979039974E-35</v>
      </c>
      <c r="G200">
        <f t="shared" si="16"/>
        <v>2.479596018045675E-07</v>
      </c>
      <c r="H200">
        <f t="shared" si="17"/>
        <v>3.419857006389922E-83</v>
      </c>
      <c r="I200">
        <f t="shared" si="18"/>
        <v>7.078709514269089E-34</v>
      </c>
      <c r="J200">
        <f t="shared" si="19"/>
        <v>1.9340848940756103E-06</v>
      </c>
    </row>
    <row r="201" spans="1:10" ht="12.75">
      <c r="A201" s="3">
        <f t="shared" si="20"/>
        <v>8.999999999999966</v>
      </c>
      <c r="B201" s="3">
        <v>-5</v>
      </c>
      <c r="C201" s="4">
        <v>0</v>
      </c>
      <c r="D201" s="3">
        <v>5</v>
      </c>
      <c r="E201">
        <f t="shared" si="14"/>
        <v>7.555819019719047E-86</v>
      </c>
      <c r="F201">
        <f t="shared" si="15"/>
        <v>6.639677199584792E-36</v>
      </c>
      <c r="G201">
        <f t="shared" si="16"/>
        <v>1.125351747192895E-07</v>
      </c>
      <c r="H201">
        <f t="shared" si="17"/>
        <v>2.1156293255213283E-84</v>
      </c>
      <c r="I201">
        <f t="shared" si="18"/>
        <v>1.1951418959252582E-34</v>
      </c>
      <c r="J201">
        <f t="shared" si="19"/>
        <v>9.002813977543084E-07</v>
      </c>
    </row>
    <row r="202" spans="1:10" ht="12.75">
      <c r="A202">
        <f t="shared" si="20"/>
        <v>9.099999999999966</v>
      </c>
      <c r="B202" s="3">
        <v>-5</v>
      </c>
      <c r="C202" s="4">
        <v>0</v>
      </c>
      <c r="D202" s="3">
        <v>5</v>
      </c>
      <c r="E202">
        <f t="shared" si="14"/>
        <v>4.548980266003485E-87</v>
      </c>
      <c r="F202">
        <f t="shared" si="15"/>
        <v>1.0866106407466574E-36</v>
      </c>
      <c r="G202">
        <f t="shared" si="16"/>
        <v>5.006218020768436E-08</v>
      </c>
      <c r="H202">
        <f t="shared" si="17"/>
        <v>1.2828124350129796E-85</v>
      </c>
      <c r="I202">
        <f t="shared" si="18"/>
        <v>1.9776313661589091E-35</v>
      </c>
      <c r="J202">
        <f t="shared" si="19"/>
        <v>4.105098777030083E-07</v>
      </c>
    </row>
    <row r="203" spans="1:10" ht="12.75">
      <c r="A203">
        <f t="shared" si="20"/>
        <v>9.199999999999966</v>
      </c>
      <c r="B203" s="3">
        <v>-5</v>
      </c>
      <c r="C203" s="4">
        <v>0</v>
      </c>
      <c r="D203" s="3">
        <v>5</v>
      </c>
      <c r="E203">
        <f t="shared" si="14"/>
        <v>2.6844830678287385E-88</v>
      </c>
      <c r="F203">
        <f t="shared" si="15"/>
        <v>1.7430708966464062E-37</v>
      </c>
      <c r="G203">
        <f t="shared" si="16"/>
        <v>2.182957795126114E-08</v>
      </c>
      <c r="H203">
        <f t="shared" si="17"/>
        <v>7.623931912633599E-87</v>
      </c>
      <c r="I203">
        <f t="shared" si="18"/>
        <v>3.2072504498293755E-36</v>
      </c>
      <c r="J203">
        <f t="shared" si="19"/>
        <v>1.8336845479059208E-07</v>
      </c>
    </row>
    <row r="204" spans="1:10" ht="12.75">
      <c r="A204">
        <f t="shared" si="20"/>
        <v>9.299999999999965</v>
      </c>
      <c r="B204" s="3">
        <v>-5</v>
      </c>
      <c r="C204" s="4">
        <v>0</v>
      </c>
      <c r="D204" s="3">
        <v>5</v>
      </c>
      <c r="E204">
        <f aca="true" t="shared" si="21" ref="E204:E211">$B$7*EXP(-(A204-($B$8*B204))*(A204-($B$8*B204)))</f>
        <v>1.5528209995855717E-89</v>
      </c>
      <c r="F204">
        <f aca="true" t="shared" si="22" ref="F204:F211">$B$7*EXP(-(A204-($B$8*C204))*(A204-($B$8*C204)))</f>
        <v>2.7407552847243654E-38</v>
      </c>
      <c r="G204">
        <f aca="true" t="shared" si="23" ref="G204:G211">$B$7*EXP(-(A204-($B$8*D204))*(A204-($B$8*D204)))</f>
        <v>9.33028757450779E-09</v>
      </c>
      <c r="H204">
        <f aca="true" t="shared" si="24" ref="H204:H211">2*(A204-($B$8*B204))*E204</f>
        <v>4.4410680588147244E-88</v>
      </c>
      <c r="I204">
        <f aca="true" t="shared" si="25" ref="I204:I211">2*(A204-($B$8*C204))*F204</f>
        <v>5.097804829587301E-37</v>
      </c>
      <c r="J204">
        <f aca="true" t="shared" si="26" ref="J204:J211">2*(A204-($B$8*D204))*G204</f>
        <v>8.024047314076635E-08</v>
      </c>
    </row>
    <row r="205" spans="1:10" ht="12.75">
      <c r="A205">
        <f aca="true" t="shared" si="27" ref="A205:A211">A204+0.1</f>
        <v>9.399999999999965</v>
      </c>
      <c r="B205" s="3">
        <v>-5</v>
      </c>
      <c r="C205" s="4">
        <v>0</v>
      </c>
      <c r="D205" s="3">
        <v>5</v>
      </c>
      <c r="E205">
        <f t="shared" si="21"/>
        <v>8.804328384714892E-91</v>
      </c>
      <c r="F205">
        <f t="shared" si="22"/>
        <v>4.224152406208964E-39</v>
      </c>
      <c r="G205">
        <f t="shared" si="23"/>
        <v>3.9089384342660725E-09</v>
      </c>
      <c r="H205">
        <f t="shared" si="24"/>
        <v>2.5356465747978828E-89</v>
      </c>
      <c r="I205">
        <f t="shared" si="25"/>
        <v>7.941406523672822E-38</v>
      </c>
      <c r="J205">
        <f t="shared" si="26"/>
        <v>3.439865822154116E-08</v>
      </c>
    </row>
    <row r="206" spans="1:10" ht="12.75">
      <c r="A206">
        <f t="shared" si="27"/>
        <v>9.499999999999964</v>
      </c>
      <c r="B206" s="3">
        <v>-5</v>
      </c>
      <c r="C206" s="4">
        <v>0</v>
      </c>
      <c r="D206" s="3">
        <v>5</v>
      </c>
      <c r="E206">
        <f t="shared" si="21"/>
        <v>4.893112262102368E-92</v>
      </c>
      <c r="F206">
        <f t="shared" si="22"/>
        <v>6.381503448065143E-40</v>
      </c>
      <c r="G206">
        <f t="shared" si="23"/>
        <v>1.605228055186125E-09</v>
      </c>
      <c r="H206">
        <f t="shared" si="24"/>
        <v>1.4190025560096833E-90</v>
      </c>
      <c r="I206">
        <f t="shared" si="25"/>
        <v>1.2124856551323728E-38</v>
      </c>
      <c r="J206">
        <f t="shared" si="26"/>
        <v>1.444705249667501E-08</v>
      </c>
    </row>
    <row r="207" spans="1:10" ht="12.75">
      <c r="A207">
        <f t="shared" si="27"/>
        <v>9.599999999999964</v>
      </c>
      <c r="B207" s="3">
        <v>-5</v>
      </c>
      <c r="C207" s="4">
        <v>0</v>
      </c>
      <c r="D207" s="3">
        <v>5</v>
      </c>
      <c r="E207">
        <f t="shared" si="21"/>
        <v>2.6655586180991766E-93</v>
      </c>
      <c r="F207">
        <f t="shared" si="22"/>
        <v>9.449754976497664E-41</v>
      </c>
      <c r="G207">
        <f t="shared" si="23"/>
        <v>6.461431773108243E-10</v>
      </c>
      <c r="H207">
        <f t="shared" si="24"/>
        <v>7.783431164849576E-92</v>
      </c>
      <c r="I207">
        <f t="shared" si="25"/>
        <v>1.814352955487545E-39</v>
      </c>
      <c r="J207">
        <f t="shared" si="26"/>
        <v>5.944517231259537E-09</v>
      </c>
    </row>
    <row r="208" spans="1:10" ht="12.75">
      <c r="A208">
        <f t="shared" si="27"/>
        <v>9.699999999999964</v>
      </c>
      <c r="B208" s="3">
        <v>-5</v>
      </c>
      <c r="C208" s="4">
        <v>0</v>
      </c>
      <c r="D208" s="3">
        <v>5</v>
      </c>
      <c r="E208">
        <f t="shared" si="21"/>
        <v>1.4233293520890365E-94</v>
      </c>
      <c r="F208">
        <f t="shared" si="22"/>
        <v>1.3716149109503235E-41</v>
      </c>
      <c r="G208">
        <f t="shared" si="23"/>
        <v>2.5493818803928386E-10</v>
      </c>
      <c r="H208">
        <f t="shared" si="24"/>
        <v>4.184588295141757E-93</v>
      </c>
      <c r="I208">
        <f t="shared" si="25"/>
        <v>2.6609329272436176E-40</v>
      </c>
      <c r="J208">
        <f t="shared" si="26"/>
        <v>2.3964189675692496E-09</v>
      </c>
    </row>
    <row r="209" spans="1:10" ht="12.75">
      <c r="A209">
        <f t="shared" si="27"/>
        <v>9.799999999999963</v>
      </c>
      <c r="B209" s="3">
        <v>-5</v>
      </c>
      <c r="C209" s="4">
        <v>0</v>
      </c>
      <c r="D209" s="3">
        <v>5</v>
      </c>
      <c r="E209">
        <f t="shared" si="21"/>
        <v>7.449663975611382E-96</v>
      </c>
      <c r="F209">
        <f t="shared" si="22"/>
        <v>1.95145238029678E-42</v>
      </c>
      <c r="G209">
        <f t="shared" si="23"/>
        <v>9.859505575994985E-11</v>
      </c>
      <c r="H209">
        <f t="shared" si="24"/>
        <v>2.2051005367809635E-94</v>
      </c>
      <c r="I209">
        <f t="shared" si="25"/>
        <v>3.8248466653816744E-41</v>
      </c>
      <c r="J209">
        <f t="shared" si="26"/>
        <v>9.465125352955114E-10</v>
      </c>
    </row>
    <row r="210" spans="1:10" ht="12.75">
      <c r="A210">
        <f t="shared" si="27"/>
        <v>9.899999999999963</v>
      </c>
      <c r="B210" s="3">
        <v>-5</v>
      </c>
      <c r="C210" s="4">
        <v>0</v>
      </c>
      <c r="D210" s="3">
        <v>5</v>
      </c>
      <c r="E210">
        <f t="shared" si="21"/>
        <v>3.821924228093095E-97</v>
      </c>
      <c r="F210">
        <f t="shared" si="22"/>
        <v>2.721434140095711E-43</v>
      </c>
      <c r="G210">
        <f t="shared" si="23"/>
        <v>3.7375713279456105E-11</v>
      </c>
      <c r="H210">
        <f t="shared" si="24"/>
        <v>1.1389334199717395E-95</v>
      </c>
      <c r="I210">
        <f t="shared" si="25"/>
        <v>5.3884395973894876E-42</v>
      </c>
      <c r="J210">
        <f t="shared" si="26"/>
        <v>3.662819901386671E-10</v>
      </c>
    </row>
    <row r="211" spans="1:10" ht="12.75">
      <c r="A211" s="3">
        <f t="shared" si="27"/>
        <v>9.999999999999963</v>
      </c>
      <c r="B211" s="3">
        <v>-5</v>
      </c>
      <c r="C211" s="4">
        <v>0</v>
      </c>
      <c r="D211" s="3">
        <v>5</v>
      </c>
      <c r="E211">
        <f t="shared" si="21"/>
        <v>1.9219477278259795E-98</v>
      </c>
      <c r="F211">
        <f t="shared" si="22"/>
        <v>3.720075976023585E-44</v>
      </c>
      <c r="G211">
        <f t="shared" si="23"/>
        <v>1.3887943864969202E-11</v>
      </c>
      <c r="H211">
        <f t="shared" si="24"/>
        <v>5.765843183477924E-97</v>
      </c>
      <c r="I211">
        <f t="shared" si="25"/>
        <v>7.440151952047143E-43</v>
      </c>
      <c r="J211">
        <f t="shared" si="26"/>
        <v>1.3887943864969098E-10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0"/>
  <sheetViews>
    <sheetView workbookViewId="0" topLeftCell="A1">
      <selection activeCell="A7" sqref="A7"/>
    </sheetView>
  </sheetViews>
  <sheetFormatPr defaultColWidth="9.140625" defaultRowHeight="12.75"/>
  <cols>
    <col min="2" max="2" width="14.57421875" style="0" bestFit="1" customWidth="1"/>
  </cols>
  <sheetData>
    <row r="1" ht="12.75">
      <c r="A1" s="1" t="s">
        <v>13</v>
      </c>
    </row>
    <row r="2" ht="12.75">
      <c r="A2" s="1" t="s">
        <v>33</v>
      </c>
    </row>
    <row r="3" spans="1:2" ht="12.75">
      <c r="A3" s="2" t="s">
        <v>15</v>
      </c>
      <c r="B3" s="3">
        <v>1</v>
      </c>
    </row>
    <row r="4" spans="1:2" ht="12.75">
      <c r="A4" s="2" t="s">
        <v>16</v>
      </c>
      <c r="B4" s="3">
        <v>4</v>
      </c>
    </row>
    <row r="5" spans="1:2" ht="12.75">
      <c r="A5" s="2" t="s">
        <v>17</v>
      </c>
      <c r="B5" s="5">
        <f>4*ATAN(1)</f>
        <v>3.141592653589793</v>
      </c>
    </row>
    <row r="6" spans="1:2" ht="12.75">
      <c r="A6" s="2" t="s">
        <v>1</v>
      </c>
      <c r="B6" s="3">
        <v>1</v>
      </c>
    </row>
    <row r="7" spans="1:2" ht="12.75">
      <c r="A7" s="2" t="s">
        <v>18</v>
      </c>
      <c r="B7" s="6">
        <f>B6/B4</f>
        <v>0.25</v>
      </c>
    </row>
    <row r="9" spans="1:10" ht="12.75">
      <c r="A9" s="2" t="s">
        <v>14</v>
      </c>
      <c r="B9" s="2" t="s">
        <v>19</v>
      </c>
      <c r="C9" s="2" t="s">
        <v>20</v>
      </c>
      <c r="D9" s="2" t="s">
        <v>21</v>
      </c>
      <c r="E9" s="2" t="s">
        <v>4</v>
      </c>
      <c r="F9" s="2" t="s">
        <v>5</v>
      </c>
      <c r="G9" s="2" t="s">
        <v>6</v>
      </c>
      <c r="H9" s="2" t="s">
        <v>10</v>
      </c>
      <c r="I9" s="2" t="s">
        <v>11</v>
      </c>
      <c r="J9" s="2" t="s">
        <v>12</v>
      </c>
    </row>
    <row r="10" spans="1:10" ht="12.75">
      <c r="A10" s="3">
        <v>-10</v>
      </c>
      <c r="B10">
        <v>-5</v>
      </c>
      <c r="C10">
        <v>0</v>
      </c>
      <c r="D10">
        <v>5</v>
      </c>
      <c r="E10">
        <f>$B$3*SIN((2*$B$5*A10/$B$4)-(2*$B$5*$B$7*B10))</f>
        <v>-1</v>
      </c>
      <c r="F10">
        <f>$B$3*SIN((2*$B$5*A10/$B$4)-(2*$B$5*$B$7*C10))</f>
        <v>-6.1257422745431E-16</v>
      </c>
      <c r="G10">
        <f>$B$3*SIN((2*$B$5*A10/$B$4)-(2*$B$5*$B$7*D10))</f>
        <v>1</v>
      </c>
      <c r="H10">
        <f>-2*$B$5*$B$7*$B$3*COS((2*$B$5*A10/$B$4)-(2*$B$5*$B$7*B10))</f>
        <v>-4.811146731872258E-16</v>
      </c>
      <c r="I10">
        <f>-2*$B$5*$B$7*$B$3*COS((2*$B$5*A10/$B$4)-(2*$B$5*$B$7*C10))</f>
        <v>1.5707963267948966</v>
      </c>
      <c r="J10">
        <f>-2*$B$5*$B$7*$B$3*COS((2*$B$5*A10/$B$4)-(2*$B$5*$B$7*D10))</f>
        <v>4.233638817968583E-15</v>
      </c>
    </row>
    <row r="11" spans="1:10" ht="12.75">
      <c r="A11" s="3">
        <f>A10+0.1</f>
        <v>-9.9</v>
      </c>
      <c r="B11">
        <v>-5</v>
      </c>
      <c r="C11">
        <v>0</v>
      </c>
      <c r="D11">
        <v>5</v>
      </c>
      <c r="E11">
        <f aca="true" t="shared" si="0" ref="E11:E74">$B$3*SIN((2*$B$5*A11/$B$4)-(2*$B$5*$B$7*B11))</f>
        <v>-0.9876883405951378</v>
      </c>
      <c r="F11">
        <f aca="true" t="shared" si="1" ref="F11:F74">$B$3*SIN((2*$B$5*A11/$B$4)-(2*$B$5*$B$7*C11))</f>
        <v>-0.1564344650402306</v>
      </c>
      <c r="G11">
        <f aca="true" t="shared" si="2" ref="G11:G74">$B$3*SIN((2*$B$5*A11/$B$4)-(2*$B$5*$B$7*D11))</f>
        <v>0.9876883405951378</v>
      </c>
      <c r="H11">
        <f aca="true" t="shared" si="3" ref="H11:H74">-2*$B$5*$B$7*$B$3*COS((2*$B$5*A11/$B$4)-(2*$B$5*$B$7*B11))</f>
        <v>-0.24572668306931839</v>
      </c>
      <c r="I11">
        <f aca="true" t="shared" si="4" ref="I11:I74">-2*$B$5*$B$7*$B$3*COS((2*$B$5*A11/$B$4)-(2*$B$5*$B$7*C11))</f>
        <v>1.5514572174249892</v>
      </c>
      <c r="J11">
        <f aca="true" t="shared" si="5" ref="J11:J74">-2*$B$5*$B$7*$B$3*COS((2*$B$5*A11/$B$4)-(2*$B$5*$B$7*D11))</f>
        <v>0.24572668306931936</v>
      </c>
    </row>
    <row r="12" spans="1:10" ht="12.75">
      <c r="A12" s="3">
        <f aca="true" t="shared" si="6" ref="A12:A75">A11+0.1</f>
        <v>-9.8</v>
      </c>
      <c r="B12">
        <v>-5</v>
      </c>
      <c r="C12">
        <v>0</v>
      </c>
      <c r="D12">
        <v>5</v>
      </c>
      <c r="E12">
        <f t="shared" si="0"/>
        <v>-0.951056516295154</v>
      </c>
      <c r="F12">
        <f t="shared" si="1"/>
        <v>-0.3090169943749463</v>
      </c>
      <c r="G12">
        <f t="shared" si="2"/>
        <v>0.9510565162951544</v>
      </c>
      <c r="H12">
        <f t="shared" si="3"/>
        <v>-0.4854027596813644</v>
      </c>
      <c r="I12">
        <f t="shared" si="4"/>
        <v>1.4939160823707784</v>
      </c>
      <c r="J12">
        <f t="shared" si="5"/>
        <v>0.48540275968136265</v>
      </c>
    </row>
    <row r="13" spans="1:10" ht="12.75">
      <c r="A13" s="3">
        <f t="shared" si="6"/>
        <v>-9.700000000000001</v>
      </c>
      <c r="B13">
        <v>-5</v>
      </c>
      <c r="C13">
        <v>0</v>
      </c>
      <c r="D13">
        <v>5</v>
      </c>
      <c r="E13">
        <f t="shared" si="0"/>
        <v>-0.8910065241883681</v>
      </c>
      <c r="F13">
        <f t="shared" si="1"/>
        <v>-0.4539904997395465</v>
      </c>
      <c r="G13">
        <f t="shared" si="2"/>
        <v>0.8910065241883687</v>
      </c>
      <c r="H13">
        <f t="shared" si="3"/>
        <v>-0.7131266093906586</v>
      </c>
      <c r="I13">
        <f t="shared" si="4"/>
        <v>1.3995897753453765</v>
      </c>
      <c r="J13">
        <f t="shared" si="5"/>
        <v>0.7131266093906571</v>
      </c>
    </row>
    <row r="14" spans="1:10" ht="12.75">
      <c r="A14" s="3">
        <f t="shared" si="6"/>
        <v>-9.600000000000001</v>
      </c>
      <c r="B14">
        <v>-5</v>
      </c>
      <c r="C14">
        <v>0</v>
      </c>
      <c r="D14">
        <v>5</v>
      </c>
      <c r="E14">
        <f t="shared" si="0"/>
        <v>-0.8090169943749483</v>
      </c>
      <c r="F14">
        <f t="shared" si="1"/>
        <v>-0.5877852522924721</v>
      </c>
      <c r="G14">
        <f t="shared" si="2"/>
        <v>0.8090169943749479</v>
      </c>
      <c r="H14">
        <f t="shared" si="3"/>
        <v>-0.9232909152452264</v>
      </c>
      <c r="I14">
        <f t="shared" si="4"/>
        <v>1.270800923078816</v>
      </c>
      <c r="J14">
        <f t="shared" si="5"/>
        <v>0.9232909152452273</v>
      </c>
    </row>
    <row r="15" spans="1:10" ht="12.75">
      <c r="A15" s="3">
        <f t="shared" si="6"/>
        <v>-9.500000000000002</v>
      </c>
      <c r="B15">
        <v>-5</v>
      </c>
      <c r="C15">
        <v>0</v>
      </c>
      <c r="D15">
        <v>5</v>
      </c>
      <c r="E15">
        <f t="shared" si="0"/>
        <v>-0.7071067811865492</v>
      </c>
      <c r="F15">
        <f t="shared" si="1"/>
        <v>-0.707106781186546</v>
      </c>
      <c r="G15">
        <f t="shared" si="2"/>
        <v>0.7071067811865476</v>
      </c>
      <c r="H15">
        <f t="shared" si="3"/>
        <v>-1.1107207345395889</v>
      </c>
      <c r="I15">
        <f t="shared" si="4"/>
        <v>1.110720734539594</v>
      </c>
      <c r="J15">
        <f t="shared" si="5"/>
        <v>1.1107207345395915</v>
      </c>
    </row>
    <row r="16" spans="1:10" ht="12.75">
      <c r="A16" s="3">
        <f t="shared" si="6"/>
        <v>-9.400000000000002</v>
      </c>
      <c r="B16">
        <v>-5</v>
      </c>
      <c r="C16">
        <v>0</v>
      </c>
      <c r="D16">
        <v>5</v>
      </c>
      <c r="E16">
        <f t="shared" si="0"/>
        <v>-0.5877852522924758</v>
      </c>
      <c r="F16">
        <f t="shared" si="1"/>
        <v>-0.8090169943749457</v>
      </c>
      <c r="G16">
        <f t="shared" si="2"/>
        <v>0.5877852522924752</v>
      </c>
      <c r="H16">
        <f t="shared" si="3"/>
        <v>-1.2708009230788118</v>
      </c>
      <c r="I16">
        <f t="shared" si="4"/>
        <v>0.9232909152452322</v>
      </c>
      <c r="J16">
        <f t="shared" si="5"/>
        <v>1.2708009230788124</v>
      </c>
    </row>
    <row r="17" spans="1:10" ht="12.75">
      <c r="A17" s="3">
        <f t="shared" si="6"/>
        <v>-9.300000000000002</v>
      </c>
      <c r="B17">
        <v>-5</v>
      </c>
      <c r="C17">
        <v>0</v>
      </c>
      <c r="D17">
        <v>5</v>
      </c>
      <c r="E17">
        <f t="shared" si="0"/>
        <v>-0.4539904997395505</v>
      </c>
      <c r="F17">
        <f t="shared" si="1"/>
        <v>-0.8910065241883661</v>
      </c>
      <c r="G17">
        <f t="shared" si="2"/>
        <v>0.4539904997395515</v>
      </c>
      <c r="H17">
        <f t="shared" si="3"/>
        <v>-1.3995897753453734</v>
      </c>
      <c r="I17">
        <f t="shared" si="4"/>
        <v>0.713126609390665</v>
      </c>
      <c r="J17">
        <f t="shared" si="5"/>
        <v>1.3995897753453725</v>
      </c>
    </row>
    <row r="18" spans="1:10" ht="12.75">
      <c r="A18" s="3">
        <f t="shared" si="6"/>
        <v>-9.200000000000003</v>
      </c>
      <c r="B18">
        <v>-5</v>
      </c>
      <c r="C18">
        <v>0</v>
      </c>
      <c r="D18">
        <v>5</v>
      </c>
      <c r="E18">
        <f t="shared" si="0"/>
        <v>-0.3090169943749522</v>
      </c>
      <c r="F18">
        <f t="shared" si="1"/>
        <v>-0.9510565162951521</v>
      </c>
      <c r="G18">
        <f t="shared" si="2"/>
        <v>0.30901699437495167</v>
      </c>
      <c r="H18">
        <f t="shared" si="3"/>
        <v>-1.4939160823707753</v>
      </c>
      <c r="I18">
        <f t="shared" si="4"/>
        <v>0.48540275968137375</v>
      </c>
      <c r="J18">
        <f t="shared" si="5"/>
        <v>1.4939160823707758</v>
      </c>
    </row>
    <row r="19" spans="1:10" ht="12.75">
      <c r="A19" s="3">
        <f t="shared" si="6"/>
        <v>-9.100000000000003</v>
      </c>
      <c r="B19">
        <v>-5</v>
      </c>
      <c r="C19">
        <v>0</v>
      </c>
      <c r="D19">
        <v>5</v>
      </c>
      <c r="E19">
        <f t="shared" si="0"/>
        <v>-0.156434465040235</v>
      </c>
      <c r="F19">
        <f t="shared" si="1"/>
        <v>-0.9876883405951371</v>
      </c>
      <c r="G19">
        <f t="shared" si="2"/>
        <v>0.1564344650402344</v>
      </c>
      <c r="H19">
        <f t="shared" si="3"/>
        <v>-1.551457217424988</v>
      </c>
      <c r="I19">
        <f t="shared" si="4"/>
        <v>0.24572668306932532</v>
      </c>
      <c r="J19">
        <f t="shared" si="5"/>
        <v>1.5514572174249883</v>
      </c>
    </row>
    <row r="20" spans="1:10" ht="12.75">
      <c r="A20" s="3">
        <f t="shared" si="6"/>
        <v>-9.000000000000004</v>
      </c>
      <c r="B20">
        <v>-5</v>
      </c>
      <c r="C20">
        <v>0</v>
      </c>
      <c r="D20">
        <v>5</v>
      </c>
      <c r="E20">
        <f t="shared" si="0"/>
        <v>-5.084040827219027E-15</v>
      </c>
      <c r="F20">
        <f t="shared" si="1"/>
        <v>-1</v>
      </c>
      <c r="G20">
        <f t="shared" si="2"/>
        <v>2.695109760364467E-15</v>
      </c>
      <c r="H20">
        <f t="shared" si="3"/>
        <v>-1.5707963267948966</v>
      </c>
      <c r="I20">
        <f t="shared" si="4"/>
        <v>7.50487798348371E-15</v>
      </c>
      <c r="J20">
        <f t="shared" si="5"/>
        <v>1.5707963267948966</v>
      </c>
    </row>
    <row r="21" spans="1:10" ht="12.75">
      <c r="A21" s="3">
        <f t="shared" si="6"/>
        <v>-8.900000000000004</v>
      </c>
      <c r="B21">
        <v>-5</v>
      </c>
      <c r="C21">
        <v>0</v>
      </c>
      <c r="D21">
        <v>5</v>
      </c>
      <c r="E21">
        <f t="shared" si="0"/>
        <v>0.15643446504022496</v>
      </c>
      <c r="F21">
        <f t="shared" si="1"/>
        <v>-0.9876883405951387</v>
      </c>
      <c r="G21">
        <f t="shared" si="2"/>
        <v>-0.15643446504022557</v>
      </c>
      <c r="H21">
        <f t="shared" si="3"/>
        <v>-1.5514572174249905</v>
      </c>
      <c r="I21">
        <f t="shared" si="4"/>
        <v>-0.2457266830693105</v>
      </c>
      <c r="J21">
        <f t="shared" si="5"/>
        <v>1.5514572174249903</v>
      </c>
    </row>
    <row r="22" spans="1:10" ht="12.75">
      <c r="A22" s="3">
        <f t="shared" si="6"/>
        <v>-8.800000000000004</v>
      </c>
      <c r="B22">
        <v>-5</v>
      </c>
      <c r="C22">
        <v>0</v>
      </c>
      <c r="D22">
        <v>5</v>
      </c>
      <c r="E22">
        <f t="shared" si="0"/>
        <v>0.3090169943749409</v>
      </c>
      <c r="F22">
        <f t="shared" si="1"/>
        <v>-0.9510565162951556</v>
      </c>
      <c r="G22">
        <f t="shared" si="2"/>
        <v>-0.3090169943749398</v>
      </c>
      <c r="H22">
        <f t="shared" si="3"/>
        <v>-1.493916082370781</v>
      </c>
      <c r="I22">
        <f t="shared" si="4"/>
        <v>-0.4854027596813568</v>
      </c>
      <c r="J22">
        <f t="shared" si="5"/>
        <v>1.4939160823707818</v>
      </c>
    </row>
    <row r="23" spans="1:10" ht="12.75">
      <c r="A23" s="3">
        <f t="shared" si="6"/>
        <v>-8.700000000000005</v>
      </c>
      <c r="B23">
        <v>-5</v>
      </c>
      <c r="C23">
        <v>0</v>
      </c>
      <c r="D23">
        <v>5</v>
      </c>
      <c r="E23">
        <f t="shared" si="0"/>
        <v>0.45399049973953987</v>
      </c>
      <c r="F23">
        <f t="shared" si="1"/>
        <v>-0.8910065241883712</v>
      </c>
      <c r="G23">
        <f t="shared" si="2"/>
        <v>-0.4539904997395404</v>
      </c>
      <c r="H23">
        <f t="shared" si="3"/>
        <v>-1.3995897753453819</v>
      </c>
      <c r="I23">
        <f t="shared" si="4"/>
        <v>-0.7131266093906491</v>
      </c>
      <c r="J23">
        <f t="shared" si="5"/>
        <v>1.3995897753453814</v>
      </c>
    </row>
    <row r="24" spans="1:10" ht="12.75">
      <c r="A24" s="3">
        <f t="shared" si="6"/>
        <v>-8.600000000000005</v>
      </c>
      <c r="B24">
        <v>-5</v>
      </c>
      <c r="C24">
        <v>0</v>
      </c>
      <c r="D24">
        <v>5</v>
      </c>
      <c r="E24">
        <f t="shared" si="0"/>
        <v>0.5877852522924676</v>
      </c>
      <c r="F24">
        <f t="shared" si="1"/>
        <v>-0.8090169943749513</v>
      </c>
      <c r="G24">
        <f t="shared" si="2"/>
        <v>-0.587785252292468</v>
      </c>
      <c r="H24">
        <f t="shared" si="3"/>
        <v>-1.2708009230788213</v>
      </c>
      <c r="I24">
        <f t="shared" si="4"/>
        <v>-0.92329091524522</v>
      </c>
      <c r="J24">
        <f t="shared" si="5"/>
        <v>1.2708009230788206</v>
      </c>
    </row>
    <row r="25" spans="1:10" ht="12.75">
      <c r="A25" s="3">
        <f t="shared" si="6"/>
        <v>-8.500000000000005</v>
      </c>
      <c r="B25">
        <v>-5</v>
      </c>
      <c r="C25">
        <v>0</v>
      </c>
      <c r="D25">
        <v>5</v>
      </c>
      <c r="E25">
        <f t="shared" si="0"/>
        <v>0.707106781186542</v>
      </c>
      <c r="F25">
        <f t="shared" si="1"/>
        <v>-0.7071067811865528</v>
      </c>
      <c r="G25">
        <f t="shared" si="2"/>
        <v>-0.7071067811865437</v>
      </c>
      <c r="H25">
        <f t="shared" si="3"/>
        <v>-1.1107207345396002</v>
      </c>
      <c r="I25">
        <f t="shared" si="4"/>
        <v>-1.1107207345395833</v>
      </c>
      <c r="J25">
        <f t="shared" si="5"/>
        <v>1.1107207345395975</v>
      </c>
    </row>
    <row r="26" spans="1:10" ht="12.75">
      <c r="A26" s="3">
        <f t="shared" si="6"/>
        <v>-8.400000000000006</v>
      </c>
      <c r="B26">
        <v>-5</v>
      </c>
      <c r="C26">
        <v>0</v>
      </c>
      <c r="D26">
        <v>5</v>
      </c>
      <c r="E26">
        <f t="shared" si="0"/>
        <v>0.8090169943749423</v>
      </c>
      <c r="F26">
        <f t="shared" si="1"/>
        <v>-0.5877852522924799</v>
      </c>
      <c r="G26">
        <f t="shared" si="2"/>
        <v>-0.8090169943749427</v>
      </c>
      <c r="H26">
        <f t="shared" si="3"/>
        <v>-0.9232909152452393</v>
      </c>
      <c r="I26">
        <f t="shared" si="4"/>
        <v>-1.270800923078807</v>
      </c>
      <c r="J26">
        <f t="shared" si="5"/>
        <v>0.9232909152452387</v>
      </c>
    </row>
    <row r="27" spans="1:10" ht="12.75">
      <c r="A27" s="3">
        <f t="shared" si="6"/>
        <v>-8.300000000000006</v>
      </c>
      <c r="B27">
        <v>-5</v>
      </c>
      <c r="C27">
        <v>0</v>
      </c>
      <c r="D27">
        <v>5</v>
      </c>
      <c r="E27">
        <f t="shared" si="0"/>
        <v>0.8910065241883636</v>
      </c>
      <c r="F27">
        <f t="shared" si="1"/>
        <v>-0.453990499739555</v>
      </c>
      <c r="G27">
        <f t="shared" si="2"/>
        <v>-0.891006524188363</v>
      </c>
      <c r="H27">
        <f t="shared" si="3"/>
        <v>-0.7131266093906728</v>
      </c>
      <c r="I27">
        <f t="shared" si="4"/>
        <v>-1.3995897753453699</v>
      </c>
      <c r="J27">
        <f t="shared" si="5"/>
        <v>0.7131266093906745</v>
      </c>
    </row>
    <row r="28" spans="1:10" ht="12.75">
      <c r="A28" s="3">
        <f t="shared" si="6"/>
        <v>-8.200000000000006</v>
      </c>
      <c r="B28">
        <v>-5</v>
      </c>
      <c r="C28">
        <v>0</v>
      </c>
      <c r="D28">
        <v>5</v>
      </c>
      <c r="E28">
        <f t="shared" si="0"/>
        <v>0.9510565162951503</v>
      </c>
      <c r="F28">
        <f t="shared" si="1"/>
        <v>-0.3090169943749571</v>
      </c>
      <c r="G28">
        <f t="shared" si="2"/>
        <v>-0.9510565162951505</v>
      </c>
      <c r="H28">
        <f t="shared" si="3"/>
        <v>-0.4854027596813823</v>
      </c>
      <c r="I28">
        <f t="shared" si="4"/>
        <v>-1.493916082370773</v>
      </c>
      <c r="J28">
        <f t="shared" si="5"/>
        <v>0.4854027596813813</v>
      </c>
    </row>
    <row r="29" spans="1:10" ht="12.75">
      <c r="A29" s="3">
        <f t="shared" si="6"/>
        <v>-8.100000000000007</v>
      </c>
      <c r="B29">
        <v>-5</v>
      </c>
      <c r="C29">
        <v>0</v>
      </c>
      <c r="D29">
        <v>5</v>
      </c>
      <c r="E29">
        <f t="shared" si="0"/>
        <v>0.9876883405951362</v>
      </c>
      <c r="F29">
        <f t="shared" si="1"/>
        <v>-0.15643446504024003</v>
      </c>
      <c r="G29">
        <f t="shared" si="2"/>
        <v>-0.9876883405951363</v>
      </c>
      <c r="H29">
        <f t="shared" si="3"/>
        <v>-0.24572668306933418</v>
      </c>
      <c r="I29">
        <f t="shared" si="4"/>
        <v>-1.5514572174249868</v>
      </c>
      <c r="J29">
        <f t="shared" si="5"/>
        <v>0.2457266830693332</v>
      </c>
    </row>
    <row r="30" spans="1:10" ht="12.75">
      <c r="A30" s="3">
        <f t="shared" si="6"/>
        <v>-8.000000000000007</v>
      </c>
      <c r="B30">
        <v>-5</v>
      </c>
      <c r="C30">
        <v>0</v>
      </c>
      <c r="D30">
        <v>5</v>
      </c>
      <c r="E30">
        <f t="shared" si="0"/>
        <v>1</v>
      </c>
      <c r="F30">
        <f t="shared" si="1"/>
        <v>-1.0168081654438055E-14</v>
      </c>
      <c r="G30">
        <f t="shared" si="2"/>
        <v>-1</v>
      </c>
      <c r="H30">
        <f t="shared" si="3"/>
        <v>-1.6453099986529098E-14</v>
      </c>
      <c r="I30">
        <f t="shared" si="4"/>
        <v>-1.5707963267948966</v>
      </c>
      <c r="J30">
        <f t="shared" si="5"/>
        <v>1.270057584174774E-14</v>
      </c>
    </row>
    <row r="31" spans="1:10" ht="12.75">
      <c r="A31" s="3">
        <f t="shared" si="6"/>
        <v>-7.9000000000000075</v>
      </c>
      <c r="B31">
        <v>-5</v>
      </c>
      <c r="C31">
        <v>0</v>
      </c>
      <c r="D31">
        <v>5</v>
      </c>
      <c r="E31">
        <f t="shared" si="0"/>
        <v>0.9876883405951395</v>
      </c>
      <c r="F31">
        <f t="shared" si="1"/>
        <v>0.15643446504021993</v>
      </c>
      <c r="G31">
        <f t="shared" si="2"/>
        <v>-0.9876883405951394</v>
      </c>
      <c r="H31">
        <f t="shared" si="3"/>
        <v>0.24572668306930165</v>
      </c>
      <c r="I31">
        <f t="shared" si="4"/>
        <v>-1.5514572174249917</v>
      </c>
      <c r="J31">
        <f t="shared" si="5"/>
        <v>-0.24572668306930262</v>
      </c>
    </row>
    <row r="32" spans="1:10" ht="12.75">
      <c r="A32" s="3">
        <f t="shared" si="6"/>
        <v>-7.800000000000008</v>
      </c>
      <c r="B32">
        <v>-5</v>
      </c>
      <c r="C32">
        <v>0</v>
      </c>
      <c r="D32">
        <v>5</v>
      </c>
      <c r="E32">
        <f t="shared" si="0"/>
        <v>0.9510565162951574</v>
      </c>
      <c r="F32">
        <f t="shared" si="1"/>
        <v>0.30901699437493607</v>
      </c>
      <c r="G32">
        <f t="shared" si="2"/>
        <v>-0.9510565162951578</v>
      </c>
      <c r="H32">
        <f t="shared" si="3"/>
        <v>0.4854027596813483</v>
      </c>
      <c r="I32">
        <f t="shared" si="4"/>
        <v>-1.4939160823707838</v>
      </c>
      <c r="J32">
        <f t="shared" si="5"/>
        <v>-0.48540275968134655</v>
      </c>
    </row>
    <row r="33" spans="1:10" ht="12.75">
      <c r="A33" s="3">
        <f t="shared" si="6"/>
        <v>-7.700000000000008</v>
      </c>
      <c r="B33">
        <v>-5</v>
      </c>
      <c r="C33">
        <v>0</v>
      </c>
      <c r="D33">
        <v>5</v>
      </c>
      <c r="E33">
        <f t="shared" si="0"/>
        <v>0.8910065241883738</v>
      </c>
      <c r="F33">
        <f t="shared" si="1"/>
        <v>0.4539904997395353</v>
      </c>
      <c r="G33">
        <f t="shared" si="2"/>
        <v>-0.8910065241883736</v>
      </c>
      <c r="H33">
        <f t="shared" si="3"/>
        <v>0.7131266093906412</v>
      </c>
      <c r="I33">
        <f t="shared" si="4"/>
        <v>-1.3995897753453854</v>
      </c>
      <c r="J33">
        <f t="shared" si="5"/>
        <v>-0.713126609390642</v>
      </c>
    </row>
    <row r="34" spans="1:10" ht="12.75">
      <c r="A34" s="3">
        <f t="shared" si="6"/>
        <v>-7.6000000000000085</v>
      </c>
      <c r="B34">
        <v>-5</v>
      </c>
      <c r="C34">
        <v>0</v>
      </c>
      <c r="D34">
        <v>5</v>
      </c>
      <c r="E34">
        <f t="shared" si="0"/>
        <v>0.8090169943749557</v>
      </c>
      <c r="F34">
        <f t="shared" si="1"/>
        <v>0.587785252292462</v>
      </c>
      <c r="G34">
        <f t="shared" si="2"/>
        <v>-0.8090169943749543</v>
      </c>
      <c r="H34">
        <f t="shared" si="3"/>
        <v>0.9232909152452106</v>
      </c>
      <c r="I34">
        <f t="shared" si="4"/>
        <v>-1.2708009230788277</v>
      </c>
      <c r="J34">
        <f t="shared" si="5"/>
        <v>-0.9232909152452136</v>
      </c>
    </row>
    <row r="35" spans="1:10" ht="12.75">
      <c r="A35" s="3">
        <f t="shared" si="6"/>
        <v>-7.500000000000009</v>
      </c>
      <c r="B35">
        <v>-5</v>
      </c>
      <c r="C35">
        <v>0</v>
      </c>
      <c r="D35">
        <v>5</v>
      </c>
      <c r="E35">
        <f t="shared" si="0"/>
        <v>0.7071067811865568</v>
      </c>
      <c r="F35">
        <f t="shared" si="1"/>
        <v>0.7071067811865385</v>
      </c>
      <c r="G35">
        <f t="shared" si="2"/>
        <v>-0.7071067811865551</v>
      </c>
      <c r="H35">
        <f t="shared" si="3"/>
        <v>1.1107207345395769</v>
      </c>
      <c r="I35">
        <f t="shared" si="4"/>
        <v>-1.1107207345396057</v>
      </c>
      <c r="J35">
        <f t="shared" si="5"/>
        <v>-1.1107207345395795</v>
      </c>
    </row>
    <row r="36" spans="1:10" ht="12.75">
      <c r="A36" s="3">
        <f t="shared" si="6"/>
        <v>-7.400000000000009</v>
      </c>
      <c r="B36">
        <v>-5</v>
      </c>
      <c r="C36">
        <v>0</v>
      </c>
      <c r="D36">
        <v>5</v>
      </c>
      <c r="E36">
        <f t="shared" si="0"/>
        <v>0.5877852522924845</v>
      </c>
      <c r="F36">
        <f t="shared" si="1"/>
        <v>0.8090169943749393</v>
      </c>
      <c r="G36">
        <f t="shared" si="2"/>
        <v>-0.587785252292484</v>
      </c>
      <c r="H36">
        <f t="shared" si="3"/>
        <v>1.2708009230788018</v>
      </c>
      <c r="I36">
        <f t="shared" si="4"/>
        <v>-0.9232909152452458</v>
      </c>
      <c r="J36">
        <f t="shared" si="5"/>
        <v>-1.2708009230788027</v>
      </c>
    </row>
    <row r="37" spans="1:10" ht="12.75">
      <c r="A37" s="3">
        <f t="shared" si="6"/>
        <v>-7.30000000000001</v>
      </c>
      <c r="B37">
        <v>-5</v>
      </c>
      <c r="C37">
        <v>0</v>
      </c>
      <c r="D37">
        <v>5</v>
      </c>
      <c r="E37">
        <f t="shared" si="0"/>
        <v>0.4539904997395601</v>
      </c>
      <c r="F37">
        <f t="shared" si="1"/>
        <v>0.8910065241883612</v>
      </c>
      <c r="G37">
        <f t="shared" si="2"/>
        <v>-0.4539904997395612</v>
      </c>
      <c r="H37">
        <f t="shared" si="3"/>
        <v>1.3995897753453659</v>
      </c>
      <c r="I37">
        <f t="shared" si="4"/>
        <v>-0.7131266093906801</v>
      </c>
      <c r="J37">
        <f t="shared" si="5"/>
        <v>-1.399589775345365</v>
      </c>
    </row>
    <row r="38" spans="1:10" ht="12.75">
      <c r="A38" s="3">
        <f t="shared" si="6"/>
        <v>-7.20000000000001</v>
      </c>
      <c r="B38">
        <v>-5</v>
      </c>
      <c r="C38">
        <v>0</v>
      </c>
      <c r="D38">
        <v>5</v>
      </c>
      <c r="E38">
        <f t="shared" si="0"/>
        <v>0.3090169943749625</v>
      </c>
      <c r="F38">
        <f t="shared" si="1"/>
        <v>0.9510565162951488</v>
      </c>
      <c r="G38">
        <f t="shared" si="2"/>
        <v>-0.30901699437496194</v>
      </c>
      <c r="H38">
        <f t="shared" si="3"/>
        <v>1.4939160823707702</v>
      </c>
      <c r="I38">
        <f t="shared" si="4"/>
        <v>-0.48540275968138985</v>
      </c>
      <c r="J38">
        <f t="shared" si="5"/>
        <v>-1.4939160823707704</v>
      </c>
    </row>
    <row r="39" spans="1:10" ht="12.75">
      <c r="A39" s="3">
        <f t="shared" si="6"/>
        <v>-7.10000000000001</v>
      </c>
      <c r="B39">
        <v>-5</v>
      </c>
      <c r="C39">
        <v>0</v>
      </c>
      <c r="D39">
        <v>5</v>
      </c>
      <c r="E39">
        <f t="shared" si="0"/>
        <v>0.1564344650402474</v>
      </c>
      <c r="F39">
        <f t="shared" si="1"/>
        <v>0.9876883405951351</v>
      </c>
      <c r="G39">
        <f t="shared" si="2"/>
        <v>-0.15643446504024505</v>
      </c>
      <c r="H39">
        <f t="shared" si="3"/>
        <v>1.551457217424985</v>
      </c>
      <c r="I39">
        <f t="shared" si="4"/>
        <v>-0.2457266830693448</v>
      </c>
      <c r="J39">
        <f t="shared" si="5"/>
        <v>-1.5514572174249854</v>
      </c>
    </row>
    <row r="40" spans="1:10" ht="12.75">
      <c r="A40" s="3">
        <f t="shared" si="6"/>
        <v>-7.000000000000011</v>
      </c>
      <c r="B40">
        <v>-5</v>
      </c>
      <c r="C40">
        <v>0</v>
      </c>
      <c r="D40">
        <v>5</v>
      </c>
      <c r="E40">
        <f t="shared" si="0"/>
        <v>1.5864696709111392E-14</v>
      </c>
      <c r="F40">
        <f t="shared" si="1"/>
        <v>1</v>
      </c>
      <c r="G40">
        <f t="shared" si="2"/>
        <v>-1.3475765642256832E-14</v>
      </c>
      <c r="H40">
        <f t="shared" si="3"/>
        <v>1.5707963267948966</v>
      </c>
      <c r="I40">
        <f t="shared" si="4"/>
        <v>-2.4439092643200034E-14</v>
      </c>
      <c r="J40">
        <f t="shared" si="5"/>
        <v>-1.5707963267948966</v>
      </c>
    </row>
    <row r="41" spans="1:10" ht="12.75">
      <c r="A41" s="3">
        <f t="shared" si="6"/>
        <v>-6.900000000000011</v>
      </c>
      <c r="B41">
        <v>-5</v>
      </c>
      <c r="C41">
        <v>0</v>
      </c>
      <c r="D41">
        <v>5</v>
      </c>
      <c r="E41">
        <f t="shared" si="0"/>
        <v>-0.15643446504021433</v>
      </c>
      <c r="F41">
        <f t="shared" si="1"/>
        <v>0.9876883405951403</v>
      </c>
      <c r="G41">
        <f t="shared" si="2"/>
        <v>0.1564344650402149</v>
      </c>
      <c r="H41">
        <f t="shared" si="3"/>
        <v>1.5514572174249932</v>
      </c>
      <c r="I41">
        <f t="shared" si="4"/>
        <v>0.2457266830692938</v>
      </c>
      <c r="J41">
        <f t="shared" si="5"/>
        <v>-1.551457217424993</v>
      </c>
    </row>
    <row r="42" spans="1:10" ht="12.75">
      <c r="A42" s="3">
        <f t="shared" si="6"/>
        <v>-6.800000000000011</v>
      </c>
      <c r="B42">
        <v>-5</v>
      </c>
      <c r="C42">
        <v>0</v>
      </c>
      <c r="D42">
        <v>5</v>
      </c>
      <c r="E42">
        <f t="shared" si="0"/>
        <v>-0.30901699437493063</v>
      </c>
      <c r="F42">
        <f t="shared" si="1"/>
        <v>0.951056516295159</v>
      </c>
      <c r="G42">
        <f t="shared" si="2"/>
        <v>0.3090169943749295</v>
      </c>
      <c r="H42">
        <f t="shared" si="3"/>
        <v>1.4939160823707867</v>
      </c>
      <c r="I42">
        <f t="shared" si="4"/>
        <v>0.48540275968134067</v>
      </c>
      <c r="J42">
        <f t="shared" si="5"/>
        <v>-1.493916082370787</v>
      </c>
    </row>
    <row r="43" spans="1:10" ht="12.75">
      <c r="A43" s="3">
        <f t="shared" si="6"/>
        <v>-6.700000000000012</v>
      </c>
      <c r="B43">
        <v>-5</v>
      </c>
      <c r="C43">
        <v>0</v>
      </c>
      <c r="D43">
        <v>5</v>
      </c>
      <c r="E43">
        <f t="shared" si="0"/>
        <v>-0.45399049973953026</v>
      </c>
      <c r="F43">
        <f t="shared" si="1"/>
        <v>0.8910065241883761</v>
      </c>
      <c r="G43">
        <f t="shared" si="2"/>
        <v>0.4539904997395308</v>
      </c>
      <c r="H43">
        <f t="shared" si="3"/>
        <v>1.3995897753453896</v>
      </c>
      <c r="I43">
        <f t="shared" si="4"/>
        <v>0.713126609390634</v>
      </c>
      <c r="J43">
        <f t="shared" si="5"/>
        <v>-1.3995897753453892</v>
      </c>
    </row>
    <row r="44" spans="1:10" ht="12.75">
      <c r="A44" s="3">
        <f t="shared" si="6"/>
        <v>-6.600000000000012</v>
      </c>
      <c r="B44">
        <v>-5</v>
      </c>
      <c r="C44">
        <v>0</v>
      </c>
      <c r="D44">
        <v>5</v>
      </c>
      <c r="E44">
        <f t="shared" si="0"/>
        <v>-0.5877852522924574</v>
      </c>
      <c r="F44">
        <f t="shared" si="1"/>
        <v>0.8090169943749587</v>
      </c>
      <c r="G44">
        <f t="shared" si="2"/>
        <v>0.5877852522924594</v>
      </c>
      <c r="H44">
        <f t="shared" si="3"/>
        <v>1.2708009230788329</v>
      </c>
      <c r="I44">
        <f t="shared" si="4"/>
        <v>0.9232909152452039</v>
      </c>
      <c r="J44">
        <f t="shared" si="5"/>
        <v>-1.2708009230788306</v>
      </c>
    </row>
    <row r="45" spans="1:10" ht="12.75">
      <c r="A45" s="3">
        <f t="shared" si="6"/>
        <v>-6.500000000000012</v>
      </c>
      <c r="B45">
        <v>-5</v>
      </c>
      <c r="C45">
        <v>0</v>
      </c>
      <c r="D45">
        <v>5</v>
      </c>
      <c r="E45">
        <f t="shared" si="0"/>
        <v>-0.7071067811865344</v>
      </c>
      <c r="F45">
        <f t="shared" si="1"/>
        <v>0.7071067811865605</v>
      </c>
      <c r="G45">
        <f t="shared" si="2"/>
        <v>0.7071067811865361</v>
      </c>
      <c r="H45">
        <f t="shared" si="3"/>
        <v>1.1107207345396122</v>
      </c>
      <c r="I45">
        <f t="shared" si="4"/>
        <v>1.110720734539571</v>
      </c>
      <c r="J45">
        <f t="shared" si="5"/>
        <v>-1.1107207345396095</v>
      </c>
    </row>
    <row r="46" spans="1:10" ht="12.75">
      <c r="A46" s="3">
        <f t="shared" si="6"/>
        <v>-6.400000000000013</v>
      </c>
      <c r="B46">
        <v>-5</v>
      </c>
      <c r="C46">
        <v>0</v>
      </c>
      <c r="D46">
        <v>5</v>
      </c>
      <c r="E46">
        <f t="shared" si="0"/>
        <v>-0.809016994374936</v>
      </c>
      <c r="F46">
        <f t="shared" si="1"/>
        <v>0.5877852522924886</v>
      </c>
      <c r="G46">
        <f t="shared" si="2"/>
        <v>0.8090169943749363</v>
      </c>
      <c r="H46">
        <f t="shared" si="3"/>
        <v>0.9232909152452531</v>
      </c>
      <c r="I46">
        <f t="shared" si="4"/>
        <v>1.270800923078797</v>
      </c>
      <c r="J46">
        <f t="shared" si="5"/>
        <v>-0.9232909152452522</v>
      </c>
    </row>
    <row r="47" spans="1:10" ht="12.75">
      <c r="A47" s="3">
        <f t="shared" si="6"/>
        <v>-6.300000000000013</v>
      </c>
      <c r="B47">
        <v>-5</v>
      </c>
      <c r="C47">
        <v>0</v>
      </c>
      <c r="D47">
        <v>5</v>
      </c>
      <c r="E47">
        <f t="shared" si="0"/>
        <v>-0.8910065241883586</v>
      </c>
      <c r="F47">
        <f t="shared" si="1"/>
        <v>0.4539904997395646</v>
      </c>
      <c r="G47">
        <f t="shared" si="2"/>
        <v>0.8910065241883581</v>
      </c>
      <c r="H47">
        <f t="shared" si="3"/>
        <v>0.713126609390688</v>
      </c>
      <c r="I47">
        <f t="shared" si="4"/>
        <v>1.399589775345362</v>
      </c>
      <c r="J47">
        <f t="shared" si="5"/>
        <v>-0.7131266093906896</v>
      </c>
    </row>
    <row r="48" spans="1:10" ht="12.75">
      <c r="A48" s="3">
        <f t="shared" si="6"/>
        <v>-6.2000000000000135</v>
      </c>
      <c r="B48">
        <v>-5</v>
      </c>
      <c r="C48">
        <v>0</v>
      </c>
      <c r="D48">
        <v>5</v>
      </c>
      <c r="E48">
        <f t="shared" si="0"/>
        <v>-0.951056516295147</v>
      </c>
      <c r="F48">
        <f t="shared" si="1"/>
        <v>0.3090169943749673</v>
      </c>
      <c r="G48">
        <f t="shared" si="2"/>
        <v>0.9510565162951472</v>
      </c>
      <c r="H48">
        <f t="shared" si="3"/>
        <v>0.48540275968139834</v>
      </c>
      <c r="I48">
        <f t="shared" si="4"/>
        <v>1.4939160823707678</v>
      </c>
      <c r="J48">
        <f t="shared" si="5"/>
        <v>-0.48540275968139746</v>
      </c>
    </row>
    <row r="49" spans="1:10" ht="12.75">
      <c r="A49" s="3">
        <f t="shared" si="6"/>
        <v>-6.100000000000014</v>
      </c>
      <c r="B49">
        <v>-5</v>
      </c>
      <c r="C49">
        <v>0</v>
      </c>
      <c r="D49">
        <v>5</v>
      </c>
      <c r="E49">
        <f t="shared" si="0"/>
        <v>-0.9876883405951342</v>
      </c>
      <c r="F49">
        <f t="shared" si="1"/>
        <v>0.15643446504025244</v>
      </c>
      <c r="G49">
        <f t="shared" si="2"/>
        <v>0.9876883405951347</v>
      </c>
      <c r="H49">
        <f t="shared" si="3"/>
        <v>0.24572668306935366</v>
      </c>
      <c r="I49">
        <f t="shared" si="4"/>
        <v>1.5514572174249837</v>
      </c>
      <c r="J49">
        <f t="shared" si="5"/>
        <v>-0.24572668306934997</v>
      </c>
    </row>
    <row r="50" spans="1:10" ht="12.75">
      <c r="A50" s="3">
        <f t="shared" si="6"/>
        <v>-6.000000000000014</v>
      </c>
      <c r="B50">
        <v>-5</v>
      </c>
      <c r="C50">
        <v>0</v>
      </c>
      <c r="D50">
        <v>5</v>
      </c>
      <c r="E50">
        <f t="shared" si="0"/>
        <v>-1</v>
      </c>
      <c r="F50">
        <f t="shared" si="1"/>
        <v>2.272509437573067E-14</v>
      </c>
      <c r="G50">
        <f t="shared" si="2"/>
        <v>1</v>
      </c>
      <c r="H50">
        <f t="shared" si="3"/>
        <v>3.617760944465233E-14</v>
      </c>
      <c r="I50">
        <f t="shared" si="4"/>
        <v>1.5707963267948966</v>
      </c>
      <c r="J50">
        <f t="shared" si="5"/>
        <v>-3.5215380098277875E-14</v>
      </c>
    </row>
    <row r="51" spans="1:10" ht="12.75">
      <c r="A51" s="3">
        <f t="shared" si="6"/>
        <v>-5.900000000000015</v>
      </c>
      <c r="B51">
        <v>-5</v>
      </c>
      <c r="C51">
        <v>0</v>
      </c>
      <c r="D51">
        <v>5</v>
      </c>
      <c r="E51">
        <f t="shared" si="0"/>
        <v>-0.9876883405951412</v>
      </c>
      <c r="F51">
        <f t="shared" si="1"/>
        <v>-0.1564344650402093</v>
      </c>
      <c r="G51">
        <f t="shared" si="2"/>
        <v>0.9876883405951411</v>
      </c>
      <c r="H51">
        <f t="shared" si="3"/>
        <v>-0.24572668306928494</v>
      </c>
      <c r="I51">
        <f t="shared" si="4"/>
        <v>1.5514572174249943</v>
      </c>
      <c r="J51">
        <f t="shared" si="5"/>
        <v>0.2457266830692859</v>
      </c>
    </row>
    <row r="52" spans="1:10" ht="12.75">
      <c r="A52" s="3">
        <f t="shared" si="6"/>
        <v>-5.800000000000015</v>
      </c>
      <c r="B52">
        <v>-5</v>
      </c>
      <c r="C52">
        <v>0</v>
      </c>
      <c r="D52">
        <v>5</v>
      </c>
      <c r="E52">
        <f t="shared" si="0"/>
        <v>-0.9510565162951607</v>
      </c>
      <c r="F52">
        <f t="shared" si="1"/>
        <v>-0.3090169943749258</v>
      </c>
      <c r="G52">
        <f t="shared" si="2"/>
        <v>0.9510565162951611</v>
      </c>
      <c r="H52">
        <f t="shared" si="3"/>
        <v>-0.48540275968133223</v>
      </c>
      <c r="I52">
        <f t="shared" si="4"/>
        <v>1.493916082370789</v>
      </c>
      <c r="J52">
        <f t="shared" si="5"/>
        <v>0.4854027596813305</v>
      </c>
    </row>
    <row r="53" spans="1:10" ht="12.75">
      <c r="A53" s="3">
        <f t="shared" si="6"/>
        <v>-5.700000000000015</v>
      </c>
      <c r="B53">
        <v>-5</v>
      </c>
      <c r="C53">
        <v>0</v>
      </c>
      <c r="D53">
        <v>5</v>
      </c>
      <c r="E53">
        <f t="shared" si="0"/>
        <v>-0.8910065241883788</v>
      </c>
      <c r="F53">
        <f t="shared" si="1"/>
        <v>-0.4539904997395257</v>
      </c>
      <c r="G53">
        <f t="shared" si="2"/>
        <v>0.8910065241883784</v>
      </c>
      <c r="H53">
        <f t="shared" si="3"/>
        <v>-0.7131266093906261</v>
      </c>
      <c r="I53">
        <f t="shared" si="4"/>
        <v>1.3995897753453932</v>
      </c>
      <c r="J53">
        <f t="shared" si="5"/>
        <v>0.7131266093906269</v>
      </c>
    </row>
    <row r="54" spans="1:10" ht="12.75">
      <c r="A54" s="3">
        <f t="shared" si="6"/>
        <v>-5.600000000000016</v>
      </c>
      <c r="B54">
        <v>-5</v>
      </c>
      <c r="C54">
        <v>0</v>
      </c>
      <c r="D54">
        <v>5</v>
      </c>
      <c r="E54">
        <f t="shared" si="0"/>
        <v>-0.809016994374962</v>
      </c>
      <c r="F54">
        <f t="shared" si="1"/>
        <v>-0.5877852522924533</v>
      </c>
      <c r="G54">
        <f t="shared" si="2"/>
        <v>0.8090169943749607</v>
      </c>
      <c r="H54">
        <f t="shared" si="3"/>
        <v>-0.9232909152451968</v>
      </c>
      <c r="I54">
        <f t="shared" si="4"/>
        <v>1.2708009230788375</v>
      </c>
      <c r="J54">
        <f t="shared" si="5"/>
        <v>0.9232909152451998</v>
      </c>
    </row>
    <row r="55" spans="1:10" ht="12.75">
      <c r="A55" s="3">
        <f t="shared" si="6"/>
        <v>-5.500000000000016</v>
      </c>
      <c r="B55">
        <v>-5</v>
      </c>
      <c r="C55">
        <v>0</v>
      </c>
      <c r="D55">
        <v>5</v>
      </c>
      <c r="E55">
        <f t="shared" si="0"/>
        <v>-0.7071067811865657</v>
      </c>
      <c r="F55">
        <f t="shared" si="1"/>
        <v>-0.7071067811865296</v>
      </c>
      <c r="G55">
        <f t="shared" si="2"/>
        <v>0.7071067811865653</v>
      </c>
      <c r="H55">
        <f t="shared" si="3"/>
        <v>-1.110720734539563</v>
      </c>
      <c r="I55">
        <f t="shared" si="4"/>
        <v>1.1107207345396197</v>
      </c>
      <c r="J55">
        <f t="shared" si="5"/>
        <v>1.1107207345395638</v>
      </c>
    </row>
    <row r="56" spans="1:10" ht="12.75">
      <c r="A56" s="3">
        <f t="shared" si="6"/>
        <v>-5.400000000000016</v>
      </c>
      <c r="B56">
        <v>-5</v>
      </c>
      <c r="C56">
        <v>0</v>
      </c>
      <c r="D56">
        <v>5</v>
      </c>
      <c r="E56">
        <f t="shared" si="0"/>
        <v>-0.5877852522924932</v>
      </c>
      <c r="F56">
        <f t="shared" si="1"/>
        <v>-0.809016994374933</v>
      </c>
      <c r="G56">
        <f t="shared" si="2"/>
        <v>0.5877852522924928</v>
      </c>
      <c r="H56">
        <f t="shared" si="3"/>
        <v>-1.270800923078792</v>
      </c>
      <c r="I56">
        <f t="shared" si="4"/>
        <v>0.9232909152452595</v>
      </c>
      <c r="J56">
        <f t="shared" si="5"/>
        <v>1.2708009230787924</v>
      </c>
    </row>
    <row r="57" spans="1:10" ht="12.75">
      <c r="A57" s="3">
        <f t="shared" si="6"/>
        <v>-5.300000000000017</v>
      </c>
      <c r="B57">
        <v>-5</v>
      </c>
      <c r="C57">
        <v>0</v>
      </c>
      <c r="D57">
        <v>5</v>
      </c>
      <c r="E57">
        <f t="shared" si="0"/>
        <v>-0.45399049973956973</v>
      </c>
      <c r="F57">
        <f t="shared" si="1"/>
        <v>-0.8910065241883564</v>
      </c>
      <c r="G57">
        <f t="shared" si="2"/>
        <v>0.4539904997395708</v>
      </c>
      <c r="H57">
        <f t="shared" si="3"/>
        <v>-1.399589775345358</v>
      </c>
      <c r="I57">
        <f t="shared" si="4"/>
        <v>0.7131266093906952</v>
      </c>
      <c r="J57">
        <f t="shared" si="5"/>
        <v>1.3995897753453572</v>
      </c>
    </row>
    <row r="58" spans="1:10" ht="12.75">
      <c r="A58" s="3">
        <f t="shared" si="6"/>
        <v>-5.200000000000017</v>
      </c>
      <c r="B58">
        <v>-5</v>
      </c>
      <c r="C58">
        <v>0</v>
      </c>
      <c r="D58">
        <v>5</v>
      </c>
      <c r="E58">
        <f t="shared" si="0"/>
        <v>-0.30901699437497276</v>
      </c>
      <c r="F58">
        <f t="shared" si="1"/>
        <v>-0.9510565162951454</v>
      </c>
      <c r="G58">
        <f t="shared" si="2"/>
        <v>0.30901699437497215</v>
      </c>
      <c r="H58">
        <f t="shared" si="3"/>
        <v>-1.493916082370765</v>
      </c>
      <c r="I58">
        <f t="shared" si="4"/>
        <v>0.485402759681406</v>
      </c>
      <c r="J58">
        <f t="shared" si="5"/>
        <v>1.4939160823707653</v>
      </c>
    </row>
    <row r="59" spans="1:10" ht="12.75">
      <c r="A59" s="3">
        <f t="shared" si="6"/>
        <v>-5.100000000000017</v>
      </c>
      <c r="B59">
        <v>-5</v>
      </c>
      <c r="C59">
        <v>0</v>
      </c>
      <c r="D59">
        <v>5</v>
      </c>
      <c r="E59">
        <f t="shared" si="0"/>
        <v>-0.15643446504025807</v>
      </c>
      <c r="F59">
        <f t="shared" si="1"/>
        <v>-0.9876883405951334</v>
      </c>
      <c r="G59">
        <f t="shared" si="2"/>
        <v>0.15643446504025746</v>
      </c>
      <c r="H59">
        <f t="shared" si="3"/>
        <v>-1.5514572174249823</v>
      </c>
      <c r="I59">
        <f t="shared" si="4"/>
        <v>0.24572668306936155</v>
      </c>
      <c r="J59">
        <f t="shared" si="5"/>
        <v>1.5514572174249825</v>
      </c>
    </row>
    <row r="60" spans="1:10" ht="12.75">
      <c r="A60" s="3">
        <f t="shared" si="6"/>
        <v>-5.000000000000018</v>
      </c>
      <c r="B60">
        <v>-5</v>
      </c>
      <c r="C60">
        <v>0</v>
      </c>
      <c r="D60">
        <v>5</v>
      </c>
      <c r="E60">
        <f t="shared" si="0"/>
        <v>-2.7533531010703882E-14</v>
      </c>
      <c r="F60">
        <f t="shared" si="1"/>
        <v>-1</v>
      </c>
      <c r="G60">
        <f t="shared" si="2"/>
        <v>2.7809135202949697E-14</v>
      </c>
      <c r="H60">
        <f t="shared" si="3"/>
        <v>-1.5707963267948966</v>
      </c>
      <c r="I60">
        <f t="shared" si="4"/>
        <v>4.276845470211981E-14</v>
      </c>
      <c r="J60">
        <f t="shared" si="5"/>
        <v>1.5707963267948966</v>
      </c>
    </row>
    <row r="61" spans="1:10" ht="12.75">
      <c r="A61" s="3">
        <f t="shared" si="6"/>
        <v>-4.900000000000018</v>
      </c>
      <c r="B61">
        <v>-5</v>
      </c>
      <c r="C61">
        <v>0</v>
      </c>
      <c r="D61">
        <v>5</v>
      </c>
      <c r="E61">
        <f t="shared" si="0"/>
        <v>0.15643446504020278</v>
      </c>
      <c r="F61">
        <f t="shared" si="1"/>
        <v>-0.9876883405951421</v>
      </c>
      <c r="G61">
        <f t="shared" si="2"/>
        <v>-0.15643446504020428</v>
      </c>
      <c r="H61">
        <f t="shared" si="3"/>
        <v>-1.551457217424996</v>
      </c>
      <c r="I61">
        <f t="shared" si="4"/>
        <v>-0.24572668306927567</v>
      </c>
      <c r="J61">
        <f t="shared" si="5"/>
        <v>1.5514572174249956</v>
      </c>
    </row>
    <row r="62" spans="1:10" ht="12.75">
      <c r="A62" s="3">
        <f t="shared" si="6"/>
        <v>-4.8000000000000185</v>
      </c>
      <c r="B62">
        <v>-5</v>
      </c>
      <c r="C62">
        <v>0</v>
      </c>
      <c r="D62">
        <v>5</v>
      </c>
      <c r="E62">
        <f t="shared" si="0"/>
        <v>0.30901699437491953</v>
      </c>
      <c r="F62">
        <f t="shared" si="1"/>
        <v>-0.9510565162951625</v>
      </c>
      <c r="G62">
        <f t="shared" si="2"/>
        <v>-0.30901699437491925</v>
      </c>
      <c r="H62">
        <f t="shared" si="3"/>
        <v>-1.4939160823707922</v>
      </c>
      <c r="I62">
        <f t="shared" si="4"/>
        <v>-0.48540275968132324</v>
      </c>
      <c r="J62">
        <f t="shared" si="5"/>
        <v>1.4939160823707924</v>
      </c>
    </row>
    <row r="63" spans="1:10" ht="12.75">
      <c r="A63" s="3">
        <f t="shared" si="6"/>
        <v>-4.700000000000019</v>
      </c>
      <c r="B63">
        <v>-5</v>
      </c>
      <c r="C63">
        <v>0</v>
      </c>
      <c r="D63">
        <v>5</v>
      </c>
      <c r="E63">
        <f t="shared" si="0"/>
        <v>0.45399049973952066</v>
      </c>
      <c r="F63">
        <f t="shared" si="1"/>
        <v>-0.891006524188381</v>
      </c>
      <c r="G63">
        <f t="shared" si="2"/>
        <v>-0.4539904997395212</v>
      </c>
      <c r="H63">
        <f t="shared" si="3"/>
        <v>-1.3995897753453974</v>
      </c>
      <c r="I63">
        <f t="shared" si="4"/>
        <v>-0.7131266093906189</v>
      </c>
      <c r="J63">
        <f t="shared" si="5"/>
        <v>1.3995897753453967</v>
      </c>
    </row>
    <row r="64" spans="1:10" ht="12.75">
      <c r="A64" s="3">
        <f t="shared" si="6"/>
        <v>-4.600000000000019</v>
      </c>
      <c r="B64">
        <v>-5</v>
      </c>
      <c r="C64">
        <v>0</v>
      </c>
      <c r="D64">
        <v>5</v>
      </c>
      <c r="E64">
        <f t="shared" si="0"/>
        <v>0.5877852522924487</v>
      </c>
      <c r="F64">
        <f t="shared" si="1"/>
        <v>-0.809016994374965</v>
      </c>
      <c r="G64">
        <f t="shared" si="2"/>
        <v>-0.5877852522924492</v>
      </c>
      <c r="H64">
        <f t="shared" si="3"/>
        <v>-1.2708009230788428</v>
      </c>
      <c r="I64">
        <f t="shared" si="4"/>
        <v>-0.9232909152451904</v>
      </c>
      <c r="J64">
        <f t="shared" si="5"/>
        <v>1.2708009230788424</v>
      </c>
    </row>
    <row r="65" spans="1:10" ht="12.75">
      <c r="A65" s="3">
        <f t="shared" si="6"/>
        <v>-4.5000000000000195</v>
      </c>
      <c r="B65">
        <v>-5</v>
      </c>
      <c r="C65">
        <v>0</v>
      </c>
      <c r="D65">
        <v>5</v>
      </c>
      <c r="E65">
        <f t="shared" si="0"/>
        <v>0.7071067811865255</v>
      </c>
      <c r="F65">
        <f t="shared" si="1"/>
        <v>-0.7071067811865693</v>
      </c>
      <c r="G65">
        <f t="shared" si="2"/>
        <v>-0.7071067811865259</v>
      </c>
      <c r="H65">
        <f t="shared" si="3"/>
        <v>-1.1107207345396262</v>
      </c>
      <c r="I65">
        <f t="shared" si="4"/>
        <v>-1.1107207345395573</v>
      </c>
      <c r="J65">
        <f t="shared" si="5"/>
        <v>1.1107207345396255</v>
      </c>
    </row>
    <row r="66" spans="1:10" ht="12.75">
      <c r="A66" s="3">
        <f t="shared" si="6"/>
        <v>-4.40000000000002</v>
      </c>
      <c r="B66">
        <v>-5</v>
      </c>
      <c r="C66">
        <v>0</v>
      </c>
      <c r="D66">
        <v>5</v>
      </c>
      <c r="E66">
        <f t="shared" si="0"/>
        <v>0.8090169943749291</v>
      </c>
      <c r="F66">
        <f t="shared" si="1"/>
        <v>-0.587785252292498</v>
      </c>
      <c r="G66">
        <f t="shared" si="2"/>
        <v>-0.80901699437493</v>
      </c>
      <c r="H66">
        <f t="shared" si="3"/>
        <v>-0.923290915245268</v>
      </c>
      <c r="I66">
        <f t="shared" si="4"/>
        <v>-1.2708009230787864</v>
      </c>
      <c r="J66">
        <f t="shared" si="5"/>
        <v>0.9232909152452661</v>
      </c>
    </row>
    <row r="67" spans="1:10" ht="12.75">
      <c r="A67" s="3">
        <f t="shared" si="6"/>
        <v>-4.30000000000002</v>
      </c>
      <c r="B67">
        <v>-5</v>
      </c>
      <c r="C67">
        <v>0</v>
      </c>
      <c r="D67">
        <v>5</v>
      </c>
      <c r="E67">
        <f t="shared" si="0"/>
        <v>0.8910065241883534</v>
      </c>
      <c r="F67">
        <f t="shared" si="1"/>
        <v>-0.45399049973957506</v>
      </c>
      <c r="G67">
        <f t="shared" si="2"/>
        <v>-0.8910065241883532</v>
      </c>
      <c r="H67">
        <f t="shared" si="3"/>
        <v>-0.7131266093907044</v>
      </c>
      <c r="I67">
        <f t="shared" si="4"/>
        <v>-1.3995897753453537</v>
      </c>
      <c r="J67">
        <f t="shared" si="5"/>
        <v>0.7131266093907047</v>
      </c>
    </row>
    <row r="68" spans="1:10" ht="12.75">
      <c r="A68" s="3">
        <f t="shared" si="6"/>
        <v>-4.200000000000021</v>
      </c>
      <c r="B68">
        <v>-5</v>
      </c>
      <c r="C68">
        <v>0</v>
      </c>
      <c r="D68">
        <v>5</v>
      </c>
      <c r="E68">
        <f t="shared" si="0"/>
        <v>0.9510565162951437</v>
      </c>
      <c r="F68">
        <f t="shared" si="1"/>
        <v>-0.3090169943749776</v>
      </c>
      <c r="G68">
        <f t="shared" si="2"/>
        <v>-0.9510565162951439</v>
      </c>
      <c r="H68">
        <f t="shared" si="3"/>
        <v>-0.48540275968141444</v>
      </c>
      <c r="I68">
        <f t="shared" si="4"/>
        <v>-1.4939160823707625</v>
      </c>
      <c r="J68">
        <f t="shared" si="5"/>
        <v>0.48540275968141355</v>
      </c>
    </row>
    <row r="69" spans="1:10" ht="12.75">
      <c r="A69" s="3">
        <f t="shared" si="6"/>
        <v>-4.100000000000021</v>
      </c>
      <c r="B69">
        <v>-5</v>
      </c>
      <c r="C69">
        <v>0</v>
      </c>
      <c r="D69">
        <v>5</v>
      </c>
      <c r="E69">
        <f t="shared" si="0"/>
        <v>0.9876883405951326</v>
      </c>
      <c r="F69">
        <f t="shared" si="1"/>
        <v>-0.15643446504026307</v>
      </c>
      <c r="G69">
        <f t="shared" si="2"/>
        <v>-0.9876883405951327</v>
      </c>
      <c r="H69">
        <f t="shared" si="3"/>
        <v>-0.24572668306937037</v>
      </c>
      <c r="I69">
        <f t="shared" si="4"/>
        <v>-1.551457217424981</v>
      </c>
      <c r="J69">
        <f t="shared" si="5"/>
        <v>0.24572668306936946</v>
      </c>
    </row>
    <row r="70" spans="1:10" ht="12.75">
      <c r="A70" s="3">
        <f t="shared" si="6"/>
        <v>-4.000000000000021</v>
      </c>
      <c r="B70">
        <v>-5</v>
      </c>
      <c r="C70">
        <v>0</v>
      </c>
      <c r="D70">
        <v>5</v>
      </c>
      <c r="E70">
        <f t="shared" si="0"/>
        <v>1</v>
      </c>
      <c r="F70">
        <f t="shared" si="1"/>
        <v>-3.3505750257623035E-14</v>
      </c>
      <c r="G70">
        <f t="shared" si="2"/>
        <v>-1</v>
      </c>
      <c r="H70">
        <f t="shared" si="3"/>
        <v>-5.3111824104368646E-14</v>
      </c>
      <c r="I70">
        <f t="shared" si="4"/>
        <v>-1.5707963267948966</v>
      </c>
      <c r="J70">
        <f t="shared" si="5"/>
        <v>5.21495947579942E-14</v>
      </c>
    </row>
    <row r="71" spans="1:10" ht="12.75">
      <c r="A71" s="3">
        <f t="shared" si="6"/>
        <v>-3.9000000000000212</v>
      </c>
      <c r="B71">
        <v>-5</v>
      </c>
      <c r="C71">
        <v>0</v>
      </c>
      <c r="D71">
        <v>5</v>
      </c>
      <c r="E71">
        <f t="shared" si="0"/>
        <v>0.987688340595143</v>
      </c>
      <c r="F71">
        <f t="shared" si="1"/>
        <v>0.15643446504019776</v>
      </c>
      <c r="G71">
        <f t="shared" si="2"/>
        <v>-0.9876883405951428</v>
      </c>
      <c r="H71">
        <f t="shared" si="3"/>
        <v>0.24572668306926687</v>
      </c>
      <c r="I71">
        <f t="shared" si="4"/>
        <v>-1.5514572174249974</v>
      </c>
      <c r="J71">
        <f t="shared" si="5"/>
        <v>-0.24572668306926918</v>
      </c>
    </row>
    <row r="72" spans="1:10" ht="12.75">
      <c r="A72" s="3">
        <f t="shared" si="6"/>
        <v>-3.800000000000021</v>
      </c>
      <c r="B72">
        <v>-5</v>
      </c>
      <c r="C72">
        <v>0</v>
      </c>
      <c r="D72">
        <v>5</v>
      </c>
      <c r="E72">
        <f t="shared" si="0"/>
        <v>0.9510565162951637</v>
      </c>
      <c r="F72">
        <f t="shared" si="1"/>
        <v>0.30901699437491637</v>
      </c>
      <c r="G72">
        <f t="shared" si="2"/>
        <v>-0.9510565162951633</v>
      </c>
      <c r="H72">
        <f t="shared" si="3"/>
        <v>0.4854027596813174</v>
      </c>
      <c r="I72">
        <f t="shared" si="4"/>
        <v>-1.4939160823707938</v>
      </c>
      <c r="J72">
        <f t="shared" si="5"/>
        <v>-0.4854027596813197</v>
      </c>
    </row>
    <row r="73" spans="1:10" ht="12.75">
      <c r="A73" s="3">
        <f t="shared" si="6"/>
        <v>-3.700000000000021</v>
      </c>
      <c r="B73">
        <v>-5</v>
      </c>
      <c r="C73">
        <v>0</v>
      </c>
      <c r="D73">
        <v>5</v>
      </c>
      <c r="E73">
        <f t="shared" si="0"/>
        <v>0.8910065241883828</v>
      </c>
      <c r="F73">
        <f t="shared" si="1"/>
        <v>0.4539904997395177</v>
      </c>
      <c r="G73">
        <f t="shared" si="2"/>
        <v>-0.8910065241883826</v>
      </c>
      <c r="H73">
        <f t="shared" si="3"/>
        <v>0.7131266093906135</v>
      </c>
      <c r="I73">
        <f t="shared" si="4"/>
        <v>-1.3995897753453996</v>
      </c>
      <c r="J73">
        <f t="shared" si="5"/>
        <v>-0.7131266093906143</v>
      </c>
    </row>
    <row r="74" spans="1:10" ht="12.75">
      <c r="A74" s="3">
        <f t="shared" si="6"/>
        <v>-3.600000000000021</v>
      </c>
      <c r="B74">
        <v>-5</v>
      </c>
      <c r="C74">
        <v>0</v>
      </c>
      <c r="D74">
        <v>5</v>
      </c>
      <c r="E74">
        <f t="shared" si="0"/>
        <v>0.8090169943749668</v>
      </c>
      <c r="F74">
        <f t="shared" si="1"/>
        <v>0.5877852522924467</v>
      </c>
      <c r="G74">
        <f t="shared" si="2"/>
        <v>-0.809016994374967</v>
      </c>
      <c r="H74">
        <f t="shared" si="3"/>
        <v>0.9232909152451865</v>
      </c>
      <c r="I74">
        <f t="shared" si="4"/>
        <v>-1.270800923078845</v>
      </c>
      <c r="J74">
        <f t="shared" si="5"/>
        <v>-0.9232909152451861</v>
      </c>
    </row>
    <row r="75" spans="1:10" ht="12.75">
      <c r="A75" s="3">
        <f t="shared" si="6"/>
        <v>-3.500000000000021</v>
      </c>
      <c r="B75">
        <v>-5</v>
      </c>
      <c r="C75">
        <v>0</v>
      </c>
      <c r="D75">
        <v>5</v>
      </c>
      <c r="E75">
        <f aca="true" t="shared" si="7" ref="E75:E138">$B$3*SIN((2*$B$5*A75/$B$4)-(2*$B$5*$B$7*B75))</f>
        <v>0.7071067811865708</v>
      </c>
      <c r="F75">
        <f aca="true" t="shared" si="8" ref="F75:F138">$B$3*SIN((2*$B$5*A75/$B$4)-(2*$B$5*$B$7*C75))</f>
        <v>0.7071067811865245</v>
      </c>
      <c r="G75">
        <f aca="true" t="shared" si="9" ref="G75:G138">$B$3*SIN((2*$B$5*A75/$B$4)-(2*$B$5*$B$7*D75))</f>
        <v>-0.7071067811865704</v>
      </c>
      <c r="H75">
        <f aca="true" t="shared" si="10" ref="H75:H138">-2*$B$5*$B$7*$B$3*COS((2*$B$5*A75/$B$4)-(2*$B$5*$B$7*B75))</f>
        <v>1.1107207345395549</v>
      </c>
      <c r="I75">
        <f aca="true" t="shared" si="11" ref="I75:I138">-2*$B$5*$B$7*$B$3*COS((2*$B$5*A75/$B$4)-(2*$B$5*$B$7*C75))</f>
        <v>-1.110720734539628</v>
      </c>
      <c r="J75">
        <f aca="true" t="shared" si="12" ref="J75:J138">-2*$B$5*$B$7*$B$3*COS((2*$B$5*A75/$B$4)-(2*$B$5*$B$7*D75))</f>
        <v>-1.1107207345395558</v>
      </c>
    </row>
    <row r="76" spans="1:10" ht="12.75">
      <c r="A76" s="3">
        <f aca="true" t="shared" si="13" ref="A76:A139">A75+0.1</f>
        <v>-3.400000000000021</v>
      </c>
      <c r="B76">
        <v>-5</v>
      </c>
      <c r="C76">
        <v>0</v>
      </c>
      <c r="D76">
        <v>5</v>
      </c>
      <c r="E76">
        <f t="shared" si="7"/>
        <v>0.5877852522924998</v>
      </c>
      <c r="F76">
        <f t="shared" si="8"/>
        <v>0.8090169943749282</v>
      </c>
      <c r="G76">
        <f t="shared" si="9"/>
        <v>-0.5877852522924986</v>
      </c>
      <c r="H76">
        <f t="shared" si="10"/>
        <v>1.2708009230787845</v>
      </c>
      <c r="I76">
        <f t="shared" si="11"/>
        <v>-0.9232909152452698</v>
      </c>
      <c r="J76">
        <f t="shared" si="12"/>
        <v>-1.2708009230787858</v>
      </c>
    </row>
    <row r="77" spans="1:10" ht="12.75">
      <c r="A77" s="3">
        <f t="shared" si="13"/>
        <v>-3.3000000000000207</v>
      </c>
      <c r="B77">
        <v>-5</v>
      </c>
      <c r="C77">
        <v>0</v>
      </c>
      <c r="D77">
        <v>5</v>
      </c>
      <c r="E77">
        <f t="shared" si="7"/>
        <v>0.45399049973957617</v>
      </c>
      <c r="F77">
        <f t="shared" si="8"/>
        <v>0.891006524188353</v>
      </c>
      <c r="G77">
        <f t="shared" si="9"/>
        <v>-0.4539904997395756</v>
      </c>
      <c r="H77">
        <f t="shared" si="10"/>
        <v>1.399589775345353</v>
      </c>
      <c r="I77">
        <f t="shared" si="11"/>
        <v>-0.7131266093907053</v>
      </c>
      <c r="J77">
        <f t="shared" si="12"/>
        <v>-1.3995897753453532</v>
      </c>
    </row>
    <row r="78" spans="1:10" ht="12.75">
      <c r="A78" s="3">
        <f t="shared" si="13"/>
        <v>-3.2000000000000206</v>
      </c>
      <c r="B78">
        <v>-5</v>
      </c>
      <c r="C78">
        <v>0</v>
      </c>
      <c r="D78">
        <v>5</v>
      </c>
      <c r="E78">
        <f t="shared" si="7"/>
        <v>0.3090169943749779</v>
      </c>
      <c r="F78">
        <f t="shared" si="8"/>
        <v>0.9510565162951438</v>
      </c>
      <c r="G78">
        <f t="shared" si="9"/>
        <v>-0.30901699437497737</v>
      </c>
      <c r="H78">
        <f t="shared" si="10"/>
        <v>1.4939160823707622</v>
      </c>
      <c r="I78">
        <f t="shared" si="11"/>
        <v>-0.4854027596814141</v>
      </c>
      <c r="J78">
        <f t="shared" si="12"/>
        <v>-1.4939160823707627</v>
      </c>
    </row>
    <row r="79" spans="1:10" ht="12.75">
      <c r="A79" s="3">
        <f t="shared" si="13"/>
        <v>-3.1000000000000205</v>
      </c>
      <c r="B79">
        <v>-5</v>
      </c>
      <c r="C79">
        <v>0</v>
      </c>
      <c r="D79">
        <v>5</v>
      </c>
      <c r="E79">
        <f t="shared" si="7"/>
        <v>0.15643446504026257</v>
      </c>
      <c r="F79">
        <f t="shared" si="8"/>
        <v>0.9876883405951328</v>
      </c>
      <c r="G79">
        <f t="shared" si="9"/>
        <v>-0.15643446504026284</v>
      </c>
      <c r="H79">
        <f t="shared" si="10"/>
        <v>1.551457217424981</v>
      </c>
      <c r="I79">
        <f t="shared" si="11"/>
        <v>-0.24572668306936862</v>
      </c>
      <c r="J79">
        <f t="shared" si="12"/>
        <v>-1.551457217424981</v>
      </c>
    </row>
    <row r="80" spans="1:10" ht="12.75">
      <c r="A80" s="3">
        <f t="shared" si="13"/>
        <v>-3.0000000000000204</v>
      </c>
      <c r="B80">
        <v>-5</v>
      </c>
      <c r="C80">
        <v>0</v>
      </c>
      <c r="D80">
        <v>5</v>
      </c>
      <c r="E80">
        <f t="shared" si="7"/>
        <v>3.209693795469537E-14</v>
      </c>
      <c r="F80">
        <f t="shared" si="8"/>
        <v>1</v>
      </c>
      <c r="G80">
        <f t="shared" si="9"/>
        <v>-3.148436372724106E-14</v>
      </c>
      <c r="H80">
        <f t="shared" si="10"/>
        <v>1.5707963267948966</v>
      </c>
      <c r="I80">
        <f t="shared" si="11"/>
        <v>-4.993663756741196E-14</v>
      </c>
      <c r="J80">
        <f t="shared" si="12"/>
        <v>-1.5707963267948966</v>
      </c>
    </row>
    <row r="81" spans="1:10" ht="12.75">
      <c r="A81" s="3">
        <f t="shared" si="13"/>
        <v>-2.9000000000000203</v>
      </c>
      <c r="B81">
        <v>-5</v>
      </c>
      <c r="C81">
        <v>0</v>
      </c>
      <c r="D81">
        <v>5</v>
      </c>
      <c r="E81">
        <f t="shared" si="7"/>
        <v>-0.15643446504019917</v>
      </c>
      <c r="F81">
        <f t="shared" si="8"/>
        <v>0.9876883405951427</v>
      </c>
      <c r="G81">
        <f t="shared" si="9"/>
        <v>0.15643446504020064</v>
      </c>
      <c r="H81">
        <f t="shared" si="10"/>
        <v>1.551457217424997</v>
      </c>
      <c r="I81">
        <f t="shared" si="11"/>
        <v>0.24572668306927</v>
      </c>
      <c r="J81">
        <f t="shared" si="12"/>
        <v>-1.5514572174249965</v>
      </c>
    </row>
    <row r="82" spans="1:10" ht="12.75">
      <c r="A82" s="3">
        <f t="shared" si="13"/>
        <v>-2.8000000000000203</v>
      </c>
      <c r="B82">
        <v>-5</v>
      </c>
      <c r="C82">
        <v>0</v>
      </c>
      <c r="D82">
        <v>5</v>
      </c>
      <c r="E82">
        <f t="shared" si="7"/>
        <v>-0.30901699437491686</v>
      </c>
      <c r="F82">
        <f t="shared" si="8"/>
        <v>0.9510565162951634</v>
      </c>
      <c r="G82">
        <f t="shared" si="9"/>
        <v>0.3090169943749175</v>
      </c>
      <c r="H82">
        <f t="shared" si="10"/>
        <v>1.4939160823707935</v>
      </c>
      <c r="I82">
        <f t="shared" si="11"/>
        <v>0.48540275968131913</v>
      </c>
      <c r="J82">
        <f t="shared" si="12"/>
        <v>-1.493916082370793</v>
      </c>
    </row>
    <row r="83" spans="1:10" ht="12.75">
      <c r="A83" s="3">
        <f t="shared" si="13"/>
        <v>-2.70000000000002</v>
      </c>
      <c r="B83">
        <v>-5</v>
      </c>
      <c r="C83">
        <v>0</v>
      </c>
      <c r="D83">
        <v>5</v>
      </c>
      <c r="E83">
        <f t="shared" si="7"/>
        <v>-0.45399049973951816</v>
      </c>
      <c r="F83">
        <f t="shared" si="8"/>
        <v>0.8910065241883823</v>
      </c>
      <c r="G83">
        <f t="shared" si="9"/>
        <v>0.45399049973951794</v>
      </c>
      <c r="H83">
        <f t="shared" si="10"/>
        <v>1.3995897753453992</v>
      </c>
      <c r="I83">
        <f t="shared" si="11"/>
        <v>0.713126609390615</v>
      </c>
      <c r="J83">
        <f t="shared" si="12"/>
        <v>-1.3995897753453994</v>
      </c>
    </row>
    <row r="84" spans="1:10" ht="12.75">
      <c r="A84" s="3">
        <f t="shared" si="13"/>
        <v>-2.60000000000002</v>
      </c>
      <c r="B84">
        <v>-5</v>
      </c>
      <c r="C84">
        <v>0</v>
      </c>
      <c r="D84">
        <v>5</v>
      </c>
      <c r="E84">
        <f t="shared" si="7"/>
        <v>-0.5877852522924472</v>
      </c>
      <c r="F84">
        <f t="shared" si="8"/>
        <v>0.8090169943749661</v>
      </c>
      <c r="G84">
        <f t="shared" si="9"/>
        <v>0.5877852522924476</v>
      </c>
      <c r="H84">
        <f t="shared" si="10"/>
        <v>1.2708009230788446</v>
      </c>
      <c r="I84">
        <f t="shared" si="11"/>
        <v>0.9232909152451879</v>
      </c>
      <c r="J84">
        <f t="shared" si="12"/>
        <v>-1.2708009230788442</v>
      </c>
    </row>
    <row r="85" spans="1:10" ht="12.75">
      <c r="A85" s="3">
        <f t="shared" si="13"/>
        <v>-2.50000000000002</v>
      </c>
      <c r="B85">
        <v>-5</v>
      </c>
      <c r="C85">
        <v>0</v>
      </c>
      <c r="D85">
        <v>5</v>
      </c>
      <c r="E85">
        <f t="shared" si="7"/>
        <v>-0.7071067811865251</v>
      </c>
      <c r="F85">
        <f t="shared" si="8"/>
        <v>0.7071067811865697</v>
      </c>
      <c r="G85">
        <f t="shared" si="9"/>
        <v>0.7071067811865259</v>
      </c>
      <c r="H85">
        <f t="shared" si="10"/>
        <v>1.1107207345396266</v>
      </c>
      <c r="I85">
        <f t="shared" si="11"/>
        <v>1.1107207345395567</v>
      </c>
      <c r="J85">
        <f t="shared" si="12"/>
        <v>-1.1107207345396255</v>
      </c>
    </row>
    <row r="86" spans="1:10" ht="12.75">
      <c r="A86" s="3">
        <f t="shared" si="13"/>
        <v>-2.40000000000002</v>
      </c>
      <c r="B86">
        <v>-5</v>
      </c>
      <c r="C86">
        <v>0</v>
      </c>
      <c r="D86">
        <v>5</v>
      </c>
      <c r="E86">
        <f t="shared" si="7"/>
        <v>-0.809016994374929</v>
      </c>
      <c r="F86">
        <f t="shared" si="8"/>
        <v>0.5877852522924981</v>
      </c>
      <c r="G86">
        <f t="shared" si="9"/>
        <v>0.8090169943749299</v>
      </c>
      <c r="H86">
        <f t="shared" si="10"/>
        <v>0.9232909152452681</v>
      </c>
      <c r="I86">
        <f t="shared" si="11"/>
        <v>1.2708009230787864</v>
      </c>
      <c r="J86">
        <f t="shared" si="12"/>
        <v>-0.9232909152452662</v>
      </c>
    </row>
    <row r="87" spans="1:10" ht="12.75">
      <c r="A87" s="3">
        <f t="shared" si="13"/>
        <v>-2.30000000000002</v>
      </c>
      <c r="B87">
        <v>-5</v>
      </c>
      <c r="C87">
        <v>0</v>
      </c>
      <c r="D87">
        <v>5</v>
      </c>
      <c r="E87">
        <f t="shared" si="7"/>
        <v>-0.8910065241883537</v>
      </c>
      <c r="F87">
        <f t="shared" si="8"/>
        <v>0.45399049973957434</v>
      </c>
      <c r="G87">
        <f t="shared" si="9"/>
        <v>0.8910065241883539</v>
      </c>
      <c r="H87">
        <f t="shared" si="10"/>
        <v>0.7131266093907033</v>
      </c>
      <c r="I87">
        <f t="shared" si="11"/>
        <v>1.3995897753453543</v>
      </c>
      <c r="J87">
        <f t="shared" si="12"/>
        <v>-0.7131266093907025</v>
      </c>
    </row>
    <row r="88" spans="1:10" ht="12.75">
      <c r="A88" s="3">
        <f t="shared" si="13"/>
        <v>-2.2000000000000197</v>
      </c>
      <c r="B88">
        <v>-5</v>
      </c>
      <c r="C88">
        <v>0</v>
      </c>
      <c r="D88">
        <v>5</v>
      </c>
      <c r="E88">
        <f t="shared" si="7"/>
        <v>-0.9510565162951439</v>
      </c>
      <c r="F88">
        <f t="shared" si="8"/>
        <v>0.30901699437497687</v>
      </c>
      <c r="G88">
        <f t="shared" si="9"/>
        <v>0.9510565162951439</v>
      </c>
      <c r="H88">
        <f t="shared" si="10"/>
        <v>0.48540275968141333</v>
      </c>
      <c r="I88">
        <f t="shared" si="11"/>
        <v>1.493916082370763</v>
      </c>
      <c r="J88">
        <f t="shared" si="12"/>
        <v>-0.4854027596814138</v>
      </c>
    </row>
    <row r="89" spans="1:10" ht="12.75">
      <c r="A89" s="3">
        <f t="shared" si="13"/>
        <v>-2.1000000000000196</v>
      </c>
      <c r="B89">
        <v>-5</v>
      </c>
      <c r="C89">
        <v>0</v>
      </c>
      <c r="D89">
        <v>5</v>
      </c>
      <c r="E89">
        <f t="shared" si="7"/>
        <v>-0.9876883405951329</v>
      </c>
      <c r="F89">
        <f t="shared" si="8"/>
        <v>0.156434465040261</v>
      </c>
      <c r="G89">
        <f t="shared" si="9"/>
        <v>0.9876883405951329</v>
      </c>
      <c r="H89">
        <f t="shared" si="10"/>
        <v>0.24572668306936785</v>
      </c>
      <c r="I89">
        <f t="shared" si="11"/>
        <v>1.5514572174249817</v>
      </c>
      <c r="J89">
        <f t="shared" si="12"/>
        <v>-0.24572668306936687</v>
      </c>
    </row>
    <row r="90" spans="1:10" ht="12.75">
      <c r="A90" s="3">
        <f t="shared" si="13"/>
        <v>-2.0000000000000195</v>
      </c>
      <c r="B90">
        <v>-5</v>
      </c>
      <c r="C90">
        <v>0</v>
      </c>
      <c r="D90">
        <v>5</v>
      </c>
      <c r="E90">
        <f t="shared" si="7"/>
        <v>-1</v>
      </c>
      <c r="F90">
        <f t="shared" si="8"/>
        <v>3.051964063416346E-14</v>
      </c>
      <c r="G90">
        <f t="shared" si="9"/>
        <v>1</v>
      </c>
      <c r="H90">
        <f t="shared" si="10"/>
        <v>4.7723680376829727E-14</v>
      </c>
      <c r="I90">
        <f t="shared" si="11"/>
        <v>1.5707963267948966</v>
      </c>
      <c r="J90">
        <f t="shared" si="12"/>
        <v>-4.6761451030455274E-14</v>
      </c>
    </row>
    <row r="91" spans="1:10" ht="12.75">
      <c r="A91" s="3">
        <f t="shared" si="13"/>
        <v>-1.9000000000000195</v>
      </c>
      <c r="B91">
        <v>-5</v>
      </c>
      <c r="C91">
        <v>0</v>
      </c>
      <c r="D91">
        <v>5</v>
      </c>
      <c r="E91">
        <f t="shared" si="7"/>
        <v>-0.9876883405951427</v>
      </c>
      <c r="F91">
        <f t="shared" si="8"/>
        <v>-0.15643446504020073</v>
      </c>
      <c r="G91">
        <f t="shared" si="9"/>
        <v>0.9876883405951425</v>
      </c>
      <c r="H91">
        <f t="shared" si="10"/>
        <v>-0.24572668306927078</v>
      </c>
      <c r="I91">
        <f t="shared" si="11"/>
        <v>1.5514572174249965</v>
      </c>
      <c r="J91">
        <f t="shared" si="12"/>
        <v>0.24572668306927176</v>
      </c>
    </row>
    <row r="92" spans="1:10" ht="12.75">
      <c r="A92" s="3">
        <f t="shared" si="13"/>
        <v>-1.8000000000000194</v>
      </c>
      <c r="B92">
        <v>-5</v>
      </c>
      <c r="C92">
        <v>0</v>
      </c>
      <c r="D92">
        <v>5</v>
      </c>
      <c r="E92">
        <f t="shared" si="7"/>
        <v>-0.951056516295163</v>
      </c>
      <c r="F92">
        <f t="shared" si="8"/>
        <v>-0.3090169943749188</v>
      </c>
      <c r="G92">
        <f t="shared" si="9"/>
        <v>0.9510565162951627</v>
      </c>
      <c r="H92">
        <f t="shared" si="10"/>
        <v>-0.48540275968132124</v>
      </c>
      <c r="I92">
        <f t="shared" si="11"/>
        <v>1.4939160823707924</v>
      </c>
      <c r="J92">
        <f t="shared" si="12"/>
        <v>0.4854027596813221</v>
      </c>
    </row>
    <row r="93" spans="1:10" ht="12.75">
      <c r="A93" s="3">
        <f t="shared" si="13"/>
        <v>-1.7000000000000193</v>
      </c>
      <c r="B93">
        <v>-5</v>
      </c>
      <c r="C93">
        <v>0</v>
      </c>
      <c r="D93">
        <v>5</v>
      </c>
      <c r="E93">
        <f t="shared" si="7"/>
        <v>-0.8910065241883817</v>
      </c>
      <c r="F93">
        <f t="shared" si="8"/>
        <v>-0.45399049973952</v>
      </c>
      <c r="G93">
        <f t="shared" si="9"/>
        <v>0.8910065241883818</v>
      </c>
      <c r="H93">
        <f t="shared" si="10"/>
        <v>-0.713126609390617</v>
      </c>
      <c r="I93">
        <f t="shared" si="11"/>
        <v>1.3995897753453979</v>
      </c>
      <c r="J93">
        <f t="shared" si="12"/>
        <v>0.7131266093906166</v>
      </c>
    </row>
    <row r="94" spans="1:10" ht="12.75">
      <c r="A94" s="3">
        <f t="shared" si="13"/>
        <v>-1.6000000000000192</v>
      </c>
      <c r="B94">
        <v>-5</v>
      </c>
      <c r="C94">
        <v>0</v>
      </c>
      <c r="D94">
        <v>5</v>
      </c>
      <c r="E94">
        <f t="shared" si="7"/>
        <v>-0.8090169943749653</v>
      </c>
      <c r="F94">
        <f t="shared" si="8"/>
        <v>-0.5877852522924488</v>
      </c>
      <c r="G94">
        <f t="shared" si="9"/>
        <v>0.8090169943749649</v>
      </c>
      <c r="H94">
        <f t="shared" si="10"/>
        <v>-0.9232909152451897</v>
      </c>
      <c r="I94">
        <f t="shared" si="11"/>
        <v>1.2708009230788426</v>
      </c>
      <c r="J94">
        <f t="shared" si="12"/>
        <v>0.9232909152451905</v>
      </c>
    </row>
    <row r="95" spans="1:10" ht="12.75">
      <c r="A95" s="3">
        <f t="shared" si="13"/>
        <v>-1.500000000000019</v>
      </c>
      <c r="B95">
        <v>-5</v>
      </c>
      <c r="C95">
        <v>0</v>
      </c>
      <c r="D95">
        <v>5</v>
      </c>
      <c r="E95">
        <f t="shared" si="7"/>
        <v>-0.707106781186569</v>
      </c>
      <c r="F95">
        <f t="shared" si="8"/>
        <v>-0.7071067811865263</v>
      </c>
      <c r="G95">
        <f t="shared" si="9"/>
        <v>0.707106781186568</v>
      </c>
      <c r="H95">
        <f t="shared" si="10"/>
        <v>-1.1107207345395578</v>
      </c>
      <c r="I95">
        <f t="shared" si="11"/>
        <v>1.1107207345396248</v>
      </c>
      <c r="J95">
        <f t="shared" si="12"/>
        <v>1.1107207345395593</v>
      </c>
    </row>
    <row r="96" spans="1:10" ht="12.75">
      <c r="A96" s="3">
        <f t="shared" si="13"/>
        <v>-1.400000000000019</v>
      </c>
      <c r="B96">
        <v>-5</v>
      </c>
      <c r="C96">
        <v>0</v>
      </c>
      <c r="D96">
        <v>5</v>
      </c>
      <c r="E96">
        <f t="shared" si="7"/>
        <v>-0.5877852522924978</v>
      </c>
      <c r="F96">
        <f t="shared" si="8"/>
        <v>-0.80901699437493</v>
      </c>
      <c r="G96">
        <f t="shared" si="9"/>
        <v>0.5877852522924972</v>
      </c>
      <c r="H96">
        <f t="shared" si="10"/>
        <v>-1.270800923078787</v>
      </c>
      <c r="I96">
        <f t="shared" si="11"/>
        <v>0.9232909152452661</v>
      </c>
      <c r="J96">
        <f t="shared" si="12"/>
        <v>1.2708009230787873</v>
      </c>
    </row>
    <row r="97" spans="1:10" ht="12.75">
      <c r="A97" s="3">
        <f t="shared" si="13"/>
        <v>-1.300000000000019</v>
      </c>
      <c r="B97">
        <v>-5</v>
      </c>
      <c r="C97">
        <v>0</v>
      </c>
      <c r="D97">
        <v>5</v>
      </c>
      <c r="E97">
        <f t="shared" si="7"/>
        <v>-0.4539904997395731</v>
      </c>
      <c r="F97">
        <f t="shared" si="8"/>
        <v>-0.8910065241883544</v>
      </c>
      <c r="G97">
        <f t="shared" si="9"/>
        <v>0.45399049973957256</v>
      </c>
      <c r="H97">
        <f t="shared" si="10"/>
        <v>-1.3995897753453554</v>
      </c>
      <c r="I97">
        <f t="shared" si="11"/>
        <v>0.713126609390701</v>
      </c>
      <c r="J97">
        <f t="shared" si="12"/>
        <v>1.3995897753453557</v>
      </c>
    </row>
    <row r="98" spans="1:10" ht="12.75">
      <c r="A98" s="3">
        <f t="shared" si="13"/>
        <v>-1.2000000000000188</v>
      </c>
      <c r="B98">
        <v>-5</v>
      </c>
      <c r="C98">
        <v>0</v>
      </c>
      <c r="D98">
        <v>5</v>
      </c>
      <c r="E98">
        <f t="shared" si="7"/>
        <v>-0.30901699437497554</v>
      </c>
      <c r="F98">
        <f t="shared" si="8"/>
        <v>-0.9510565162951444</v>
      </c>
      <c r="G98">
        <f t="shared" si="9"/>
        <v>0.30901699437497576</v>
      </c>
      <c r="H98">
        <f t="shared" si="10"/>
        <v>-1.4939160823707636</v>
      </c>
      <c r="I98">
        <f t="shared" si="11"/>
        <v>0.4854027596814106</v>
      </c>
      <c r="J98">
        <f t="shared" si="12"/>
        <v>1.4939160823707633</v>
      </c>
    </row>
    <row r="99" spans="1:10" ht="12.75">
      <c r="A99" s="3">
        <f t="shared" si="13"/>
        <v>-1.1000000000000187</v>
      </c>
      <c r="B99">
        <v>-5</v>
      </c>
      <c r="C99">
        <v>0</v>
      </c>
      <c r="D99">
        <v>5</v>
      </c>
      <c r="E99">
        <f t="shared" si="7"/>
        <v>-0.15643446504026007</v>
      </c>
      <c r="F99">
        <f t="shared" si="8"/>
        <v>-0.9876883405951331</v>
      </c>
      <c r="G99">
        <f t="shared" si="9"/>
        <v>0.15643446504025946</v>
      </c>
      <c r="H99">
        <f t="shared" si="10"/>
        <v>-1.5514572174249819</v>
      </c>
      <c r="I99">
        <f t="shared" si="11"/>
        <v>0.24572668306936504</v>
      </c>
      <c r="J99">
        <f t="shared" si="12"/>
        <v>1.5514572174249819</v>
      </c>
    </row>
    <row r="100" spans="1:10" ht="12.75">
      <c r="A100" s="3">
        <f t="shared" si="13"/>
        <v>-1.0000000000000187</v>
      </c>
      <c r="B100">
        <v>-5</v>
      </c>
      <c r="C100">
        <v>0</v>
      </c>
      <c r="D100">
        <v>5</v>
      </c>
      <c r="E100">
        <f t="shared" si="7"/>
        <v>-2.9554917541085857E-14</v>
      </c>
      <c r="F100">
        <f t="shared" si="8"/>
        <v>-1</v>
      </c>
      <c r="G100">
        <f t="shared" si="9"/>
        <v>2.805416489393142E-14</v>
      </c>
      <c r="H100">
        <f t="shared" si="10"/>
        <v>-1.5707963267948966</v>
      </c>
      <c r="I100">
        <f t="shared" si="11"/>
        <v>4.5943641239076495E-14</v>
      </c>
      <c r="J100">
        <f t="shared" si="12"/>
        <v>1.5707963267948966</v>
      </c>
    </row>
    <row r="101" spans="1:10" ht="12.75">
      <c r="A101" s="3">
        <f t="shared" si="13"/>
        <v>-0.9000000000000187</v>
      </c>
      <c r="B101">
        <v>-5</v>
      </c>
      <c r="C101">
        <v>0</v>
      </c>
      <c r="D101">
        <v>5</v>
      </c>
      <c r="E101">
        <f t="shared" si="7"/>
        <v>0.15643446504020167</v>
      </c>
      <c r="F101">
        <f t="shared" si="8"/>
        <v>-0.9876883405951423</v>
      </c>
      <c r="G101">
        <f t="shared" si="9"/>
        <v>-0.15643446504020228</v>
      </c>
      <c r="H101">
        <f t="shared" si="10"/>
        <v>-1.5514572174249963</v>
      </c>
      <c r="I101">
        <f t="shared" si="11"/>
        <v>-0.24572668306927392</v>
      </c>
      <c r="J101">
        <f t="shared" si="12"/>
        <v>1.551457217424996</v>
      </c>
    </row>
    <row r="102" spans="1:10" ht="12.75">
      <c r="A102" s="3">
        <f t="shared" si="13"/>
        <v>-0.8000000000000187</v>
      </c>
      <c r="B102">
        <v>-5</v>
      </c>
      <c r="C102">
        <v>0</v>
      </c>
      <c r="D102">
        <v>5</v>
      </c>
      <c r="E102">
        <f t="shared" si="7"/>
        <v>0.3090169943749193</v>
      </c>
      <c r="F102">
        <f t="shared" si="8"/>
        <v>-0.9510565162951626</v>
      </c>
      <c r="G102">
        <f t="shared" si="9"/>
        <v>-0.30901699437491903</v>
      </c>
      <c r="H102">
        <f t="shared" si="10"/>
        <v>-1.4939160823707924</v>
      </c>
      <c r="I102">
        <f t="shared" si="11"/>
        <v>-0.4854027596813229</v>
      </c>
      <c r="J102">
        <f t="shared" si="12"/>
        <v>1.4939160823707924</v>
      </c>
    </row>
    <row r="103" spans="1:10" ht="12.75">
      <c r="A103" s="3">
        <f t="shared" si="13"/>
        <v>-0.7000000000000187</v>
      </c>
      <c r="B103">
        <v>-5</v>
      </c>
      <c r="C103">
        <v>0</v>
      </c>
      <c r="D103">
        <v>5</v>
      </c>
      <c r="E103">
        <f t="shared" si="7"/>
        <v>0.45399049973952044</v>
      </c>
      <c r="F103">
        <f t="shared" si="8"/>
        <v>-0.8910065241883811</v>
      </c>
      <c r="G103">
        <f t="shared" si="9"/>
        <v>-0.453990499739521</v>
      </c>
      <c r="H103">
        <f t="shared" si="10"/>
        <v>-1.3995897753453976</v>
      </c>
      <c r="I103">
        <f t="shared" si="11"/>
        <v>-0.7131266093906186</v>
      </c>
      <c r="J103">
        <f t="shared" si="12"/>
        <v>1.399589775345397</v>
      </c>
    </row>
    <row r="104" spans="1:10" ht="12.75">
      <c r="A104" s="3">
        <f t="shared" si="13"/>
        <v>-0.6000000000000187</v>
      </c>
      <c r="B104">
        <v>-5</v>
      </c>
      <c r="C104">
        <v>0</v>
      </c>
      <c r="D104">
        <v>5</v>
      </c>
      <c r="E104">
        <f t="shared" si="7"/>
        <v>0.5877852522924492</v>
      </c>
      <c r="F104">
        <f t="shared" si="8"/>
        <v>-0.8090169943749647</v>
      </c>
      <c r="G104">
        <f t="shared" si="9"/>
        <v>-0.5877852522924489</v>
      </c>
      <c r="H104">
        <f t="shared" si="10"/>
        <v>-1.2708009230788422</v>
      </c>
      <c r="I104">
        <f t="shared" si="11"/>
        <v>-0.923290915245191</v>
      </c>
      <c r="J104">
        <f t="shared" si="12"/>
        <v>1.2708009230788424</v>
      </c>
    </row>
    <row r="105" spans="1:10" ht="12.75">
      <c r="A105" s="3">
        <f t="shared" si="13"/>
        <v>-0.5000000000000188</v>
      </c>
      <c r="B105">
        <v>-5</v>
      </c>
      <c r="C105">
        <v>0</v>
      </c>
      <c r="D105">
        <v>5</v>
      </c>
      <c r="E105">
        <f t="shared" si="7"/>
        <v>0.7071067811865266</v>
      </c>
      <c r="F105">
        <f t="shared" si="8"/>
        <v>-0.7071067811865683</v>
      </c>
      <c r="G105">
        <f t="shared" si="9"/>
        <v>-0.707106781186527</v>
      </c>
      <c r="H105">
        <f t="shared" si="10"/>
        <v>-1.1107207345396244</v>
      </c>
      <c r="I105">
        <f t="shared" si="11"/>
        <v>-1.1107207345395589</v>
      </c>
      <c r="J105">
        <f t="shared" si="12"/>
        <v>1.1107207345396237</v>
      </c>
    </row>
    <row r="106" spans="1:10" ht="12.75">
      <c r="A106" s="3">
        <f t="shared" si="13"/>
        <v>-0.4000000000000188</v>
      </c>
      <c r="B106">
        <v>-5</v>
      </c>
      <c r="C106">
        <v>0</v>
      </c>
      <c r="D106">
        <v>5</v>
      </c>
      <c r="E106">
        <f t="shared" si="7"/>
        <v>0.80901699437493</v>
      </c>
      <c r="F106">
        <f t="shared" si="8"/>
        <v>-0.587785252292497</v>
      </c>
      <c r="G106">
        <f t="shared" si="9"/>
        <v>-0.8090169943749299</v>
      </c>
      <c r="H106">
        <f t="shared" si="10"/>
        <v>-0.9232909152452661</v>
      </c>
      <c r="I106">
        <f t="shared" si="11"/>
        <v>-1.2708009230787878</v>
      </c>
      <c r="J106">
        <f t="shared" si="12"/>
        <v>0.9232909152452664</v>
      </c>
    </row>
    <row r="107" spans="1:10" ht="12.75">
      <c r="A107" s="3">
        <f t="shared" si="13"/>
        <v>-0.3000000000000188</v>
      </c>
      <c r="B107">
        <v>-5</v>
      </c>
      <c r="C107">
        <v>0</v>
      </c>
      <c r="D107">
        <v>5</v>
      </c>
      <c r="E107">
        <f t="shared" si="7"/>
        <v>0.8910065241883545</v>
      </c>
      <c r="F107">
        <f t="shared" si="8"/>
        <v>-0.45399049973957306</v>
      </c>
      <c r="G107">
        <f t="shared" si="9"/>
        <v>-0.8910065241883547</v>
      </c>
      <c r="H107">
        <f t="shared" si="10"/>
        <v>-0.7131266093907009</v>
      </c>
      <c r="I107">
        <f t="shared" si="11"/>
        <v>-1.3995897753453554</v>
      </c>
      <c r="J107">
        <f t="shared" si="12"/>
        <v>0.7131266093907002</v>
      </c>
    </row>
    <row r="108" spans="1:10" ht="12.75">
      <c r="A108" s="3">
        <f t="shared" si="13"/>
        <v>-0.2000000000000188</v>
      </c>
      <c r="B108">
        <v>-5</v>
      </c>
      <c r="C108">
        <v>0</v>
      </c>
      <c r="D108">
        <v>5</v>
      </c>
      <c r="E108">
        <f t="shared" si="7"/>
        <v>0.9510565162951444</v>
      </c>
      <c r="F108">
        <f t="shared" si="8"/>
        <v>-0.3090169943749755</v>
      </c>
      <c r="G108">
        <f t="shared" si="9"/>
        <v>-0.9510565162951443</v>
      </c>
      <c r="H108">
        <f t="shared" si="10"/>
        <v>-0.4854027596814109</v>
      </c>
      <c r="I108">
        <f t="shared" si="11"/>
        <v>-1.4939160823707636</v>
      </c>
      <c r="J108">
        <f t="shared" si="12"/>
        <v>0.4854027596814112</v>
      </c>
    </row>
    <row r="109" spans="1:10" ht="12.75">
      <c r="A109" s="3">
        <f t="shared" si="13"/>
        <v>-0.1000000000000188</v>
      </c>
      <c r="B109">
        <v>-5</v>
      </c>
      <c r="C109">
        <v>0</v>
      </c>
      <c r="D109">
        <v>5</v>
      </c>
      <c r="E109">
        <f t="shared" si="7"/>
        <v>0.9876883405951331</v>
      </c>
      <c r="F109">
        <f t="shared" si="8"/>
        <v>-0.15643446504026004</v>
      </c>
      <c r="G109">
        <f t="shared" si="9"/>
        <v>-0.9876883405951332</v>
      </c>
      <c r="H109">
        <f t="shared" si="10"/>
        <v>-0.24572668306936526</v>
      </c>
      <c r="I109">
        <f t="shared" si="11"/>
        <v>-1.5514572174249819</v>
      </c>
      <c r="J109">
        <f t="shared" si="12"/>
        <v>0.2457266830693643</v>
      </c>
    </row>
    <row r="110" spans="1:10" ht="12.75">
      <c r="A110" s="3">
        <f t="shared" si="13"/>
        <v>-1.8790524691780774E-14</v>
      </c>
      <c r="B110">
        <v>-5</v>
      </c>
      <c r="C110">
        <v>0</v>
      </c>
      <c r="D110">
        <v>5</v>
      </c>
      <c r="E110">
        <f t="shared" si="7"/>
        <v>1</v>
      </c>
      <c r="F110">
        <f t="shared" si="8"/>
        <v>-2.9516087164398046E-14</v>
      </c>
      <c r="G110">
        <f t="shared" si="9"/>
        <v>-1</v>
      </c>
      <c r="H110">
        <f t="shared" si="10"/>
        <v>-4.6520978846901164E-14</v>
      </c>
      <c r="I110">
        <f t="shared" si="11"/>
        <v>-1.5707963267948966</v>
      </c>
      <c r="J110">
        <f t="shared" si="12"/>
        <v>4.555874950052671E-14</v>
      </c>
    </row>
    <row r="111" spans="1:10" ht="12.75">
      <c r="A111" s="3">
        <f t="shared" si="13"/>
        <v>0.09999999999998122</v>
      </c>
      <c r="B111">
        <v>-5</v>
      </c>
      <c r="C111">
        <v>0</v>
      </c>
      <c r="D111">
        <v>5</v>
      </c>
      <c r="E111">
        <f t="shared" si="7"/>
        <v>0.9876883405951423</v>
      </c>
      <c r="F111">
        <f t="shared" si="8"/>
        <v>0.15643446504020173</v>
      </c>
      <c r="G111">
        <f t="shared" si="9"/>
        <v>-0.9876883405951422</v>
      </c>
      <c r="H111">
        <f t="shared" si="10"/>
        <v>0.24572668306927337</v>
      </c>
      <c r="I111">
        <f t="shared" si="11"/>
        <v>-1.5514572174249963</v>
      </c>
      <c r="J111">
        <f t="shared" si="12"/>
        <v>-0.2457266830692743</v>
      </c>
    </row>
    <row r="112" spans="1:10" ht="12.75">
      <c r="A112" s="3">
        <f t="shared" si="13"/>
        <v>0.19999999999998122</v>
      </c>
      <c r="B112">
        <v>-5</v>
      </c>
      <c r="C112">
        <v>0</v>
      </c>
      <c r="D112">
        <v>5</v>
      </c>
      <c r="E112">
        <f t="shared" si="7"/>
        <v>0.951056516295163</v>
      </c>
      <c r="F112">
        <f t="shared" si="8"/>
        <v>0.30901699437491936</v>
      </c>
      <c r="G112">
        <f t="shared" si="9"/>
        <v>-0.9510565162951625</v>
      </c>
      <c r="H112">
        <f t="shared" si="10"/>
        <v>0.48540275968132107</v>
      </c>
      <c r="I112">
        <f t="shared" si="11"/>
        <v>-1.4939160823707922</v>
      </c>
      <c r="J112">
        <f t="shared" si="12"/>
        <v>-0.48540275968132324</v>
      </c>
    </row>
    <row r="113" spans="1:10" ht="12.75">
      <c r="A113" s="3">
        <f t="shared" si="13"/>
        <v>0.2999999999999812</v>
      </c>
      <c r="B113">
        <v>-5</v>
      </c>
      <c r="C113">
        <v>0</v>
      </c>
      <c r="D113">
        <v>5</v>
      </c>
      <c r="E113">
        <f t="shared" si="7"/>
        <v>0.8910065241883813</v>
      </c>
      <c r="F113">
        <f t="shared" si="8"/>
        <v>0.4539904997395205</v>
      </c>
      <c r="G113">
        <f t="shared" si="9"/>
        <v>-0.891006524188381</v>
      </c>
      <c r="H113">
        <f t="shared" si="10"/>
        <v>0.713126609390618</v>
      </c>
      <c r="I113">
        <f t="shared" si="11"/>
        <v>-1.3995897753453974</v>
      </c>
      <c r="J113">
        <f t="shared" si="12"/>
        <v>-0.7131266093906189</v>
      </c>
    </row>
    <row r="114" spans="1:10" ht="12.75">
      <c r="A114" s="3">
        <f t="shared" si="13"/>
        <v>0.39999999999998126</v>
      </c>
      <c r="B114">
        <v>-5</v>
      </c>
      <c r="C114">
        <v>0</v>
      </c>
      <c r="D114">
        <v>5</v>
      </c>
      <c r="E114">
        <f t="shared" si="7"/>
        <v>0.8090169943749653</v>
      </c>
      <c r="F114">
        <f t="shared" si="8"/>
        <v>0.5877852522924493</v>
      </c>
      <c r="G114">
        <f t="shared" si="9"/>
        <v>-0.8090169943749644</v>
      </c>
      <c r="H114">
        <f t="shared" si="10"/>
        <v>0.9232909152451895</v>
      </c>
      <c r="I114">
        <f t="shared" si="11"/>
        <v>-1.2708009230788422</v>
      </c>
      <c r="J114">
        <f t="shared" si="12"/>
        <v>-0.9232909152451914</v>
      </c>
    </row>
    <row r="115" spans="1:10" ht="12.75">
      <c r="A115" s="3">
        <f t="shared" si="13"/>
        <v>0.49999999999998124</v>
      </c>
      <c r="B115">
        <v>-5</v>
      </c>
      <c r="C115">
        <v>0</v>
      </c>
      <c r="D115">
        <v>5</v>
      </c>
      <c r="E115">
        <f t="shared" si="7"/>
        <v>0.7071067811865684</v>
      </c>
      <c r="F115">
        <f t="shared" si="8"/>
        <v>0.7071067811865267</v>
      </c>
      <c r="G115">
        <f t="shared" si="9"/>
        <v>-0.707106781186568</v>
      </c>
      <c r="H115">
        <f t="shared" si="10"/>
        <v>1.1107207345395587</v>
      </c>
      <c r="I115">
        <f t="shared" si="11"/>
        <v>-1.1107207345396242</v>
      </c>
      <c r="J115">
        <f t="shared" si="12"/>
        <v>-1.1107207345395593</v>
      </c>
    </row>
    <row r="116" spans="1:10" ht="12.75">
      <c r="A116" s="3">
        <f t="shared" si="13"/>
        <v>0.5999999999999812</v>
      </c>
      <c r="B116">
        <v>-5</v>
      </c>
      <c r="C116">
        <v>0</v>
      </c>
      <c r="D116">
        <v>5</v>
      </c>
      <c r="E116">
        <f t="shared" si="7"/>
        <v>0.5877852522924978</v>
      </c>
      <c r="F116">
        <f t="shared" si="8"/>
        <v>0.80901699437493</v>
      </c>
      <c r="G116">
        <f t="shared" si="9"/>
        <v>-0.5877852522924967</v>
      </c>
      <c r="H116">
        <f t="shared" si="10"/>
        <v>1.2708009230787867</v>
      </c>
      <c r="I116">
        <f t="shared" si="11"/>
        <v>-0.9232909152452659</v>
      </c>
      <c r="J116">
        <f t="shared" si="12"/>
        <v>-1.270800923078788</v>
      </c>
    </row>
    <row r="117" spans="1:10" ht="12.75">
      <c r="A117" s="3">
        <f t="shared" si="13"/>
        <v>0.6999999999999812</v>
      </c>
      <c r="B117">
        <v>-5</v>
      </c>
      <c r="C117">
        <v>0</v>
      </c>
      <c r="D117">
        <v>5</v>
      </c>
      <c r="E117">
        <f t="shared" si="7"/>
        <v>0.45399049973957323</v>
      </c>
      <c r="F117">
        <f t="shared" si="8"/>
        <v>0.8910065241883545</v>
      </c>
      <c r="G117">
        <f t="shared" si="9"/>
        <v>-0.4539904997395727</v>
      </c>
      <c r="H117">
        <f t="shared" si="10"/>
        <v>1.3995897753453552</v>
      </c>
      <c r="I117">
        <f t="shared" si="11"/>
        <v>-0.7131266093907009</v>
      </c>
      <c r="J117">
        <f t="shared" si="12"/>
        <v>-1.3995897753453557</v>
      </c>
    </row>
    <row r="118" spans="1:10" ht="12.75">
      <c r="A118" s="3">
        <f t="shared" si="13"/>
        <v>0.7999999999999812</v>
      </c>
      <c r="B118">
        <v>-5</v>
      </c>
      <c r="C118">
        <v>0</v>
      </c>
      <c r="D118">
        <v>5</v>
      </c>
      <c r="E118">
        <f t="shared" si="7"/>
        <v>0.3090169943749765</v>
      </c>
      <c r="F118">
        <f t="shared" si="8"/>
        <v>0.9510565162951444</v>
      </c>
      <c r="G118">
        <f t="shared" si="9"/>
        <v>-0.30901699437497504</v>
      </c>
      <c r="H118">
        <f t="shared" si="10"/>
        <v>1.4939160823707631</v>
      </c>
      <c r="I118">
        <f t="shared" si="11"/>
        <v>-0.4854027596814108</v>
      </c>
      <c r="J118">
        <f t="shared" si="12"/>
        <v>-1.493916082370764</v>
      </c>
    </row>
    <row r="119" spans="1:10" ht="12.75">
      <c r="A119" s="3">
        <f t="shared" si="13"/>
        <v>0.8999999999999811</v>
      </c>
      <c r="B119">
        <v>-5</v>
      </c>
      <c r="C119">
        <v>0</v>
      </c>
      <c r="D119">
        <v>5</v>
      </c>
      <c r="E119">
        <f t="shared" si="7"/>
        <v>0.15643446504026018</v>
      </c>
      <c r="F119">
        <f t="shared" si="8"/>
        <v>0.9876883405951331</v>
      </c>
      <c r="G119">
        <f t="shared" si="9"/>
        <v>-0.15643446504025957</v>
      </c>
      <c r="H119">
        <f t="shared" si="10"/>
        <v>1.5514572174249819</v>
      </c>
      <c r="I119">
        <f t="shared" si="11"/>
        <v>-0.2457266830693652</v>
      </c>
      <c r="J119">
        <f t="shared" si="12"/>
        <v>-1.5514572174249819</v>
      </c>
    </row>
    <row r="120" spans="1:10" ht="12.75">
      <c r="A120" s="3">
        <f t="shared" si="13"/>
        <v>0.9999999999999811</v>
      </c>
      <c r="B120">
        <v>-5</v>
      </c>
      <c r="C120">
        <v>0</v>
      </c>
      <c r="D120">
        <v>5</v>
      </c>
      <c r="E120">
        <f t="shared" si="7"/>
        <v>3.0565610806276844E-14</v>
      </c>
      <c r="F120">
        <f t="shared" si="8"/>
        <v>1</v>
      </c>
      <c r="G120">
        <f t="shared" si="9"/>
        <v>-2.9953036578822534E-14</v>
      </c>
      <c r="H120">
        <f t="shared" si="10"/>
        <v>1.5707963267948966</v>
      </c>
      <c r="I120">
        <f t="shared" si="11"/>
        <v>-4.683366080795311E-14</v>
      </c>
      <c r="J120">
        <f t="shared" si="12"/>
        <v>-1.5707963267948966</v>
      </c>
    </row>
    <row r="121" spans="1:10" ht="12.75">
      <c r="A121" s="3">
        <f t="shared" si="13"/>
        <v>1.0999999999999812</v>
      </c>
      <c r="B121">
        <v>-5</v>
      </c>
      <c r="C121">
        <v>0</v>
      </c>
      <c r="D121">
        <v>5</v>
      </c>
      <c r="E121">
        <f t="shared" si="7"/>
        <v>-0.15643446504020156</v>
      </c>
      <c r="F121">
        <f t="shared" si="8"/>
        <v>0.9876883405951423</v>
      </c>
      <c r="G121">
        <f t="shared" si="9"/>
        <v>0.15643446504020217</v>
      </c>
      <c r="H121">
        <f t="shared" si="10"/>
        <v>1.5514572174249963</v>
      </c>
      <c r="I121">
        <f t="shared" si="11"/>
        <v>0.2457266830692734</v>
      </c>
      <c r="J121">
        <f t="shared" si="12"/>
        <v>-1.5514572174249963</v>
      </c>
    </row>
    <row r="122" spans="1:10" ht="12.75">
      <c r="A122" s="3">
        <f t="shared" si="13"/>
        <v>1.1999999999999813</v>
      </c>
      <c r="B122">
        <v>-5</v>
      </c>
      <c r="C122">
        <v>0</v>
      </c>
      <c r="D122">
        <v>5</v>
      </c>
      <c r="E122">
        <f t="shared" si="7"/>
        <v>-0.30901699437491836</v>
      </c>
      <c r="F122">
        <f t="shared" si="8"/>
        <v>0.9510565162951626</v>
      </c>
      <c r="G122">
        <f t="shared" si="9"/>
        <v>0.30901699437491975</v>
      </c>
      <c r="H122">
        <f t="shared" si="10"/>
        <v>1.4939160823707927</v>
      </c>
      <c r="I122">
        <f t="shared" si="11"/>
        <v>0.48540275968132274</v>
      </c>
      <c r="J122">
        <f t="shared" si="12"/>
        <v>-1.493916082370792</v>
      </c>
    </row>
    <row r="123" spans="1:10" ht="12.75">
      <c r="A123" s="3">
        <f t="shared" si="13"/>
        <v>1.2999999999999814</v>
      </c>
      <c r="B123">
        <v>-5</v>
      </c>
      <c r="C123">
        <v>0</v>
      </c>
      <c r="D123">
        <v>5</v>
      </c>
      <c r="E123">
        <f t="shared" si="7"/>
        <v>-0.4539904997395203</v>
      </c>
      <c r="F123">
        <f t="shared" si="8"/>
        <v>0.8910065241883812</v>
      </c>
      <c r="G123">
        <f t="shared" si="9"/>
        <v>0.4539904997395209</v>
      </c>
      <c r="H123">
        <f t="shared" si="10"/>
        <v>1.3995897753453976</v>
      </c>
      <c r="I123">
        <f t="shared" si="11"/>
        <v>0.7131266093906184</v>
      </c>
      <c r="J123">
        <f t="shared" si="12"/>
        <v>-1.3995897753453972</v>
      </c>
    </row>
    <row r="124" spans="1:10" ht="12.75">
      <c r="A124" s="3">
        <f t="shared" si="13"/>
        <v>1.3999999999999815</v>
      </c>
      <c r="B124">
        <v>-5</v>
      </c>
      <c r="C124">
        <v>0</v>
      </c>
      <c r="D124">
        <v>5</v>
      </c>
      <c r="E124">
        <f t="shared" si="7"/>
        <v>-0.5877852522924498</v>
      </c>
      <c r="F124">
        <f t="shared" si="8"/>
        <v>0.8090169943749647</v>
      </c>
      <c r="G124">
        <f t="shared" si="9"/>
        <v>0.5877852522924496</v>
      </c>
      <c r="H124">
        <f t="shared" si="10"/>
        <v>1.2708009230788415</v>
      </c>
      <c r="I124">
        <f t="shared" si="11"/>
        <v>0.923290915245191</v>
      </c>
      <c r="J124">
        <f t="shared" si="12"/>
        <v>-1.2708009230788417</v>
      </c>
    </row>
    <row r="125" spans="1:10" ht="12.75">
      <c r="A125" s="3">
        <f t="shared" si="13"/>
        <v>1.4999999999999816</v>
      </c>
      <c r="B125">
        <v>-5</v>
      </c>
      <c r="C125">
        <v>0</v>
      </c>
      <c r="D125">
        <v>5</v>
      </c>
      <c r="E125">
        <f t="shared" si="7"/>
        <v>-0.7071067811865265</v>
      </c>
      <c r="F125">
        <f t="shared" si="8"/>
        <v>0.707106781186568</v>
      </c>
      <c r="G125">
        <f t="shared" si="9"/>
        <v>0.7071067811865269</v>
      </c>
      <c r="H125">
        <f t="shared" si="10"/>
        <v>1.1107207345396246</v>
      </c>
      <c r="I125">
        <f t="shared" si="11"/>
        <v>1.1107207345395593</v>
      </c>
      <c r="J125">
        <f t="shared" si="12"/>
        <v>-1.110720734539624</v>
      </c>
    </row>
    <row r="126" spans="1:10" ht="12.75">
      <c r="A126" s="3">
        <f t="shared" si="13"/>
        <v>1.5999999999999817</v>
      </c>
      <c r="B126">
        <v>-5</v>
      </c>
      <c r="C126">
        <v>0</v>
      </c>
      <c r="D126">
        <v>5</v>
      </c>
      <c r="E126">
        <f t="shared" si="7"/>
        <v>-0.8090169943749305</v>
      </c>
      <c r="F126">
        <f t="shared" si="8"/>
        <v>0.5877852522924966</v>
      </c>
      <c r="G126">
        <f t="shared" si="9"/>
        <v>0.8090169943749308</v>
      </c>
      <c r="H126">
        <f t="shared" si="10"/>
        <v>0.923290915245265</v>
      </c>
      <c r="I126">
        <f t="shared" si="11"/>
        <v>1.270800923078788</v>
      </c>
      <c r="J126">
        <f t="shared" si="12"/>
        <v>-0.9232909152452643</v>
      </c>
    </row>
    <row r="127" spans="1:10" ht="12.75">
      <c r="A127" s="3">
        <f t="shared" si="13"/>
        <v>1.6999999999999817</v>
      </c>
      <c r="B127">
        <v>-5</v>
      </c>
      <c r="C127">
        <v>0</v>
      </c>
      <c r="D127">
        <v>5</v>
      </c>
      <c r="E127">
        <f t="shared" si="7"/>
        <v>-0.8910065241883544</v>
      </c>
      <c r="F127">
        <f t="shared" si="8"/>
        <v>0.4539904997395726</v>
      </c>
      <c r="G127">
        <f t="shared" si="9"/>
        <v>0.8910065241883547</v>
      </c>
      <c r="H127">
        <f t="shared" si="10"/>
        <v>0.7131266093907012</v>
      </c>
      <c r="I127">
        <f t="shared" si="11"/>
        <v>1.3995897753453557</v>
      </c>
      <c r="J127">
        <f t="shared" si="12"/>
        <v>-0.7131266093907003</v>
      </c>
    </row>
    <row r="128" spans="1:10" ht="12.75">
      <c r="A128" s="3">
        <f t="shared" si="13"/>
        <v>1.7999999999999818</v>
      </c>
      <c r="B128">
        <v>-5</v>
      </c>
      <c r="C128">
        <v>0</v>
      </c>
      <c r="D128">
        <v>5</v>
      </c>
      <c r="E128">
        <f t="shared" si="7"/>
        <v>-0.9510565162951446</v>
      </c>
      <c r="F128">
        <f t="shared" si="8"/>
        <v>0.30901699437497454</v>
      </c>
      <c r="G128">
        <f t="shared" si="9"/>
        <v>0.9510565162951449</v>
      </c>
      <c r="H128">
        <f t="shared" si="10"/>
        <v>0.4854027596814097</v>
      </c>
      <c r="I128">
        <f t="shared" si="11"/>
        <v>1.493916082370764</v>
      </c>
      <c r="J128">
        <f t="shared" si="12"/>
        <v>-0.4854027596814088</v>
      </c>
    </row>
    <row r="129" spans="1:10" ht="12.75">
      <c r="A129" s="3">
        <f t="shared" si="13"/>
        <v>1.899999999999982</v>
      </c>
      <c r="B129">
        <v>-5</v>
      </c>
      <c r="C129">
        <v>0</v>
      </c>
      <c r="D129">
        <v>5</v>
      </c>
      <c r="E129">
        <f t="shared" si="7"/>
        <v>-0.9876883405951333</v>
      </c>
      <c r="F129">
        <f t="shared" si="8"/>
        <v>0.15643446504025907</v>
      </c>
      <c r="G129">
        <f t="shared" si="9"/>
        <v>0.9876883405951333</v>
      </c>
      <c r="H129">
        <f t="shared" si="10"/>
        <v>0.24572668306936268</v>
      </c>
      <c r="I129">
        <f t="shared" si="11"/>
        <v>1.5514572174249819</v>
      </c>
      <c r="J129">
        <f t="shared" si="12"/>
        <v>-0.24572668306936313</v>
      </c>
    </row>
    <row r="130" spans="1:10" ht="12.75">
      <c r="A130" s="3">
        <f t="shared" si="13"/>
        <v>1.999999999999982</v>
      </c>
      <c r="B130">
        <v>-5</v>
      </c>
      <c r="C130">
        <v>0</v>
      </c>
      <c r="D130">
        <v>5</v>
      </c>
      <c r="E130">
        <f t="shared" si="7"/>
        <v>-1</v>
      </c>
      <c r="F130">
        <f t="shared" si="8"/>
        <v>2.854422427589487E-14</v>
      </c>
      <c r="G130">
        <f t="shared" si="9"/>
        <v>1</v>
      </c>
      <c r="H130">
        <f t="shared" si="10"/>
        <v>4.53182773169726E-14</v>
      </c>
      <c r="I130">
        <f t="shared" si="11"/>
        <v>1.5707963267948966</v>
      </c>
      <c r="J130">
        <f t="shared" si="12"/>
        <v>-4.435604797059815E-14</v>
      </c>
    </row>
    <row r="131" spans="1:10" ht="12.75">
      <c r="A131" s="3">
        <f t="shared" si="13"/>
        <v>2.099999999999982</v>
      </c>
      <c r="B131">
        <v>-5</v>
      </c>
      <c r="C131">
        <v>0</v>
      </c>
      <c r="D131">
        <v>5</v>
      </c>
      <c r="E131">
        <f t="shared" si="7"/>
        <v>-0.9876883405951424</v>
      </c>
      <c r="F131">
        <f t="shared" si="8"/>
        <v>-0.15643446504020267</v>
      </c>
      <c r="G131">
        <f t="shared" si="9"/>
        <v>0.9876883405951421</v>
      </c>
      <c r="H131">
        <f t="shared" si="10"/>
        <v>-0.24572668306927317</v>
      </c>
      <c r="I131">
        <f t="shared" si="11"/>
        <v>1.551457217424996</v>
      </c>
      <c r="J131">
        <f t="shared" si="12"/>
        <v>0.2457266830692755</v>
      </c>
    </row>
    <row r="132" spans="1:10" ht="12.75">
      <c r="A132" s="3">
        <f t="shared" si="13"/>
        <v>2.199999999999982</v>
      </c>
      <c r="B132">
        <v>-5</v>
      </c>
      <c r="C132">
        <v>0</v>
      </c>
      <c r="D132">
        <v>5</v>
      </c>
      <c r="E132">
        <f t="shared" si="7"/>
        <v>-0.9510565162951625</v>
      </c>
      <c r="F132">
        <f t="shared" si="8"/>
        <v>-0.30901699437492025</v>
      </c>
      <c r="G132">
        <f t="shared" si="9"/>
        <v>0.9510565162951623</v>
      </c>
      <c r="H132">
        <f t="shared" si="10"/>
        <v>-0.4854027596813235</v>
      </c>
      <c r="I132">
        <f t="shared" si="11"/>
        <v>1.4939160823707918</v>
      </c>
      <c r="J132">
        <f t="shared" si="12"/>
        <v>0.48540275968132446</v>
      </c>
    </row>
    <row r="133" spans="1:10" ht="12.75">
      <c r="A133" s="3">
        <f t="shared" si="13"/>
        <v>2.299999999999982</v>
      </c>
      <c r="B133">
        <v>-5</v>
      </c>
      <c r="C133">
        <v>0</v>
      </c>
      <c r="D133">
        <v>5</v>
      </c>
      <c r="E133">
        <f t="shared" si="7"/>
        <v>-0.8910065241883806</v>
      </c>
      <c r="F133">
        <f t="shared" si="8"/>
        <v>-0.4539904997395217</v>
      </c>
      <c r="G133">
        <f t="shared" si="9"/>
        <v>0.8910065241883803</v>
      </c>
      <c r="H133">
        <f t="shared" si="10"/>
        <v>-0.7131266093906204</v>
      </c>
      <c r="I133">
        <f t="shared" si="11"/>
        <v>1.3995897753453965</v>
      </c>
      <c r="J133">
        <f t="shared" si="12"/>
        <v>0.7131266093906212</v>
      </c>
    </row>
    <row r="134" spans="1:10" ht="12.75">
      <c r="A134" s="3">
        <f t="shared" si="13"/>
        <v>2.399999999999982</v>
      </c>
      <c r="B134">
        <v>-5</v>
      </c>
      <c r="C134">
        <v>0</v>
      </c>
      <c r="D134">
        <v>5</v>
      </c>
      <c r="E134">
        <f t="shared" si="7"/>
        <v>-0.8090169943749644</v>
      </c>
      <c r="F134">
        <f t="shared" si="8"/>
        <v>-0.5877852522924504</v>
      </c>
      <c r="G134">
        <f t="shared" si="9"/>
        <v>0.809016994374964</v>
      </c>
      <c r="H134">
        <f t="shared" si="10"/>
        <v>-0.9232909152451917</v>
      </c>
      <c r="I134">
        <f t="shared" si="11"/>
        <v>1.2708009230788408</v>
      </c>
      <c r="J134">
        <f t="shared" si="12"/>
        <v>0.9232909152451925</v>
      </c>
    </row>
    <row r="135" spans="1:10" ht="12.75">
      <c r="A135" s="3">
        <f t="shared" si="13"/>
        <v>2.4999999999999822</v>
      </c>
      <c r="B135">
        <v>-5</v>
      </c>
      <c r="C135">
        <v>0</v>
      </c>
      <c r="D135">
        <v>5</v>
      </c>
      <c r="E135">
        <f t="shared" si="7"/>
        <v>-0.7071067811865673</v>
      </c>
      <c r="F135">
        <f t="shared" si="8"/>
        <v>-0.7071067811865276</v>
      </c>
      <c r="G135">
        <f t="shared" si="9"/>
        <v>0.7071067811865672</v>
      </c>
      <c r="H135">
        <f t="shared" si="10"/>
        <v>-1.1107207345395604</v>
      </c>
      <c r="I135">
        <f t="shared" si="11"/>
        <v>1.1107207345396228</v>
      </c>
      <c r="J135">
        <f t="shared" si="12"/>
        <v>1.1107207345395607</v>
      </c>
    </row>
    <row r="136" spans="1:10" ht="12.75">
      <c r="A136" s="3">
        <f t="shared" si="13"/>
        <v>2.5999999999999823</v>
      </c>
      <c r="B136">
        <v>-5</v>
      </c>
      <c r="C136">
        <v>0</v>
      </c>
      <c r="D136">
        <v>5</v>
      </c>
      <c r="E136">
        <f t="shared" si="7"/>
        <v>-0.5877852522924965</v>
      </c>
      <c r="F136">
        <f t="shared" si="8"/>
        <v>-0.8090169943749311</v>
      </c>
      <c r="G136">
        <f t="shared" si="9"/>
        <v>0.5877852522924952</v>
      </c>
      <c r="H136">
        <f t="shared" si="10"/>
        <v>-1.2708009230787882</v>
      </c>
      <c r="I136">
        <f t="shared" si="11"/>
        <v>0.9232909152452636</v>
      </c>
      <c r="J136">
        <f t="shared" si="12"/>
        <v>1.2708009230787896</v>
      </c>
    </row>
    <row r="137" spans="1:10" ht="12.75">
      <c r="A137" s="3">
        <f t="shared" si="13"/>
        <v>2.6999999999999824</v>
      </c>
      <c r="B137">
        <v>-5</v>
      </c>
      <c r="C137">
        <v>0</v>
      </c>
      <c r="D137">
        <v>5</v>
      </c>
      <c r="E137">
        <f t="shared" si="7"/>
        <v>-0.45399049973957173</v>
      </c>
      <c r="F137">
        <f t="shared" si="8"/>
        <v>-0.8910065241883552</v>
      </c>
      <c r="G137">
        <f t="shared" si="9"/>
        <v>0.4539904997395712</v>
      </c>
      <c r="H137">
        <f t="shared" si="10"/>
        <v>-1.3995897753453563</v>
      </c>
      <c r="I137">
        <f t="shared" si="11"/>
        <v>0.7131266093906983</v>
      </c>
      <c r="J137">
        <f t="shared" si="12"/>
        <v>1.399589775345357</v>
      </c>
    </row>
    <row r="138" spans="1:10" ht="12.75">
      <c r="A138" s="3">
        <f t="shared" si="13"/>
        <v>2.7999999999999825</v>
      </c>
      <c r="B138">
        <v>-5</v>
      </c>
      <c r="C138">
        <v>0</v>
      </c>
      <c r="D138">
        <v>5</v>
      </c>
      <c r="E138">
        <f t="shared" si="7"/>
        <v>-0.3090169943749732</v>
      </c>
      <c r="F138">
        <f t="shared" si="8"/>
        <v>-0.951056516295145</v>
      </c>
      <c r="G138">
        <f t="shared" si="9"/>
        <v>0.3090169943749735</v>
      </c>
      <c r="H138">
        <f t="shared" si="10"/>
        <v>-1.4939160823707647</v>
      </c>
      <c r="I138">
        <f t="shared" si="11"/>
        <v>0.485402759681408</v>
      </c>
      <c r="J138">
        <f t="shared" si="12"/>
        <v>1.4939160823707647</v>
      </c>
    </row>
    <row r="139" spans="1:10" ht="12.75">
      <c r="A139" s="3">
        <f t="shared" si="13"/>
        <v>2.8999999999999826</v>
      </c>
      <c r="B139">
        <v>-5</v>
      </c>
      <c r="C139">
        <v>0</v>
      </c>
      <c r="D139">
        <v>5</v>
      </c>
      <c r="E139">
        <f aca="true" t="shared" si="14" ref="E139:E202">$B$3*SIN((2*$B$5*A139/$B$4)-(2*$B$5*$B$7*B139))</f>
        <v>-0.15643446504025854</v>
      </c>
      <c r="F139">
        <f aca="true" t="shared" si="15" ref="F139:F202">$B$3*SIN((2*$B$5*A139/$B$4)-(2*$B$5*$B$7*C139))</f>
        <v>-0.9876883405951334</v>
      </c>
      <c r="G139">
        <f aca="true" t="shared" si="16" ref="G139:G202">$B$3*SIN((2*$B$5*A139/$B$4)-(2*$B$5*$B$7*D139))</f>
        <v>0.15643446504025793</v>
      </c>
      <c r="H139">
        <f aca="true" t="shared" si="17" ref="H139:H202">-2*$B$5*$B$7*$B$3*COS((2*$B$5*A139/$B$4)-(2*$B$5*$B$7*B139))</f>
        <v>-1.551457217424982</v>
      </c>
      <c r="I139">
        <f aca="true" t="shared" si="18" ref="I139:I202">-2*$B$5*$B$7*$B$3*COS((2*$B$5*A139/$B$4)-(2*$B$5*$B$7*C139))</f>
        <v>0.2457266830693623</v>
      </c>
      <c r="J139">
        <f aca="true" t="shared" si="19" ref="J139:J202">-2*$B$5*$B$7*$B$3*COS((2*$B$5*A139/$B$4)-(2*$B$5*$B$7*D139))</f>
        <v>1.5514572174249823</v>
      </c>
    </row>
    <row r="140" spans="1:10" ht="12.75">
      <c r="A140" s="3">
        <f aca="true" t="shared" si="20" ref="A140:A203">A139+0.1</f>
        <v>2.9999999999999827</v>
      </c>
      <c r="B140">
        <v>-5</v>
      </c>
      <c r="C140">
        <v>0</v>
      </c>
      <c r="D140">
        <v>5</v>
      </c>
      <c r="E140">
        <f t="shared" si="14"/>
        <v>-2.8911768812367455E-14</v>
      </c>
      <c r="F140">
        <f t="shared" si="15"/>
        <v>-1</v>
      </c>
      <c r="G140">
        <f t="shared" si="16"/>
        <v>2.741101616521302E-14</v>
      </c>
      <c r="H140">
        <f t="shared" si="17"/>
        <v>-1.5707963267948966</v>
      </c>
      <c r="I140">
        <f t="shared" si="18"/>
        <v>4.353823817921937E-14</v>
      </c>
      <c r="J140">
        <f t="shared" si="19"/>
        <v>1.5707963267948966</v>
      </c>
    </row>
    <row r="141" spans="1:10" ht="12.75">
      <c r="A141" s="3">
        <f t="shared" si="20"/>
        <v>3.0999999999999828</v>
      </c>
      <c r="B141">
        <v>-5</v>
      </c>
      <c r="C141">
        <v>0</v>
      </c>
      <c r="D141">
        <v>5</v>
      </c>
      <c r="E141">
        <f t="shared" si="14"/>
        <v>0.1564344650402032</v>
      </c>
      <c r="F141">
        <f t="shared" si="15"/>
        <v>-0.9876883405951419</v>
      </c>
      <c r="G141">
        <f t="shared" si="16"/>
        <v>-0.15643446504020467</v>
      </c>
      <c r="H141">
        <f t="shared" si="17"/>
        <v>-1.5514572174249959</v>
      </c>
      <c r="I141">
        <f t="shared" si="18"/>
        <v>-0.24572668306927767</v>
      </c>
      <c r="J141">
        <f t="shared" si="19"/>
        <v>1.5514572174249956</v>
      </c>
    </row>
    <row r="142" spans="1:10" ht="12.75">
      <c r="A142" s="3">
        <f t="shared" si="20"/>
        <v>3.199999999999983</v>
      </c>
      <c r="B142">
        <v>-5</v>
      </c>
      <c r="C142">
        <v>0</v>
      </c>
      <c r="D142">
        <v>5</v>
      </c>
      <c r="E142">
        <f t="shared" si="14"/>
        <v>0.3090169943749216</v>
      </c>
      <c r="F142">
        <f t="shared" si="15"/>
        <v>-0.9510565162951619</v>
      </c>
      <c r="G142">
        <f t="shared" si="16"/>
        <v>-0.3090169943749222</v>
      </c>
      <c r="H142">
        <f t="shared" si="17"/>
        <v>-1.493916082370791</v>
      </c>
      <c r="I142">
        <f t="shared" si="18"/>
        <v>-0.48540275968132657</v>
      </c>
      <c r="J142">
        <f t="shared" si="19"/>
        <v>1.4939160823707907</v>
      </c>
    </row>
    <row r="143" spans="1:10" ht="12.75">
      <c r="A143" s="3">
        <f t="shared" si="20"/>
        <v>3.299999999999983</v>
      </c>
      <c r="B143">
        <v>-5</v>
      </c>
      <c r="C143">
        <v>0</v>
      </c>
      <c r="D143">
        <v>5</v>
      </c>
      <c r="E143">
        <f t="shared" si="14"/>
        <v>0.4539904997395234</v>
      </c>
      <c r="F143">
        <f t="shared" si="15"/>
        <v>-0.89100652418838</v>
      </c>
      <c r="G143">
        <f t="shared" si="16"/>
        <v>-0.45399049973952316</v>
      </c>
      <c r="H143">
        <f t="shared" si="17"/>
        <v>-1.3995897753453952</v>
      </c>
      <c r="I143">
        <f t="shared" si="18"/>
        <v>-0.713126609390622</v>
      </c>
      <c r="J143">
        <f t="shared" si="19"/>
        <v>1.3995897753453952</v>
      </c>
    </row>
    <row r="144" spans="1:10" ht="12.75">
      <c r="A144" s="3">
        <f t="shared" si="20"/>
        <v>3.399999999999983</v>
      </c>
      <c r="B144">
        <v>-5</v>
      </c>
      <c r="C144">
        <v>0</v>
      </c>
      <c r="D144">
        <v>5</v>
      </c>
      <c r="E144">
        <f t="shared" si="14"/>
        <v>0.5877852522924512</v>
      </c>
      <c r="F144">
        <f t="shared" si="15"/>
        <v>-0.8090169943749632</v>
      </c>
      <c r="G144">
        <f t="shared" si="16"/>
        <v>-0.5877852522924516</v>
      </c>
      <c r="H144">
        <f t="shared" si="17"/>
        <v>-1.27080092307884</v>
      </c>
      <c r="I144">
        <f t="shared" si="18"/>
        <v>-0.9232909152451941</v>
      </c>
      <c r="J144">
        <f t="shared" si="19"/>
        <v>1.2708009230788393</v>
      </c>
    </row>
    <row r="145" spans="1:10" ht="12.75">
      <c r="A145" s="3">
        <f t="shared" si="20"/>
        <v>3.499999999999983</v>
      </c>
      <c r="B145">
        <v>-5</v>
      </c>
      <c r="C145">
        <v>0</v>
      </c>
      <c r="D145">
        <v>5</v>
      </c>
      <c r="E145">
        <f t="shared" si="14"/>
        <v>0.7071067811865277</v>
      </c>
      <c r="F145">
        <f t="shared" si="15"/>
        <v>-0.7071067811865666</v>
      </c>
      <c r="G145">
        <f t="shared" si="16"/>
        <v>-0.7071067811865287</v>
      </c>
      <c r="H145">
        <f t="shared" si="17"/>
        <v>-1.1107207345396226</v>
      </c>
      <c r="I145">
        <f t="shared" si="18"/>
        <v>-1.1107207345395615</v>
      </c>
      <c r="J145">
        <f t="shared" si="19"/>
        <v>1.110720734539621</v>
      </c>
    </row>
    <row r="146" spans="1:10" ht="12.75">
      <c r="A146" s="3">
        <f t="shared" si="20"/>
        <v>3.599999999999983</v>
      </c>
      <c r="B146">
        <v>-5</v>
      </c>
      <c r="C146">
        <v>0</v>
      </c>
      <c r="D146">
        <v>5</v>
      </c>
      <c r="E146">
        <f t="shared" si="14"/>
        <v>0.8090169943749315</v>
      </c>
      <c r="F146">
        <f t="shared" si="15"/>
        <v>-0.5877852522924949</v>
      </c>
      <c r="G146">
        <f t="shared" si="16"/>
        <v>-0.8090169943749318</v>
      </c>
      <c r="H146">
        <f t="shared" si="17"/>
        <v>-0.9232909152452629</v>
      </c>
      <c r="I146">
        <f t="shared" si="18"/>
        <v>-1.2708009230787902</v>
      </c>
      <c r="J146">
        <f t="shared" si="19"/>
        <v>0.923290915245262</v>
      </c>
    </row>
    <row r="147" spans="1:10" ht="12.75">
      <c r="A147" s="3">
        <f t="shared" si="20"/>
        <v>3.6999999999999833</v>
      </c>
      <c r="B147">
        <v>-5</v>
      </c>
      <c r="C147">
        <v>0</v>
      </c>
      <c r="D147">
        <v>5</v>
      </c>
      <c r="E147">
        <f t="shared" si="14"/>
        <v>0.8910065241883559</v>
      </c>
      <c r="F147">
        <f t="shared" si="15"/>
        <v>-0.45399049973957073</v>
      </c>
      <c r="G147">
        <f t="shared" si="16"/>
        <v>-0.8910065241883558</v>
      </c>
      <c r="H147">
        <f t="shared" si="17"/>
        <v>-0.7131266093906964</v>
      </c>
      <c r="I147">
        <f t="shared" si="18"/>
        <v>-1.3995897753453572</v>
      </c>
      <c r="J147">
        <f t="shared" si="19"/>
        <v>0.7131266093906967</v>
      </c>
    </row>
    <row r="148" spans="1:10" ht="12.75">
      <c r="A148" s="3">
        <f t="shared" si="20"/>
        <v>3.7999999999999834</v>
      </c>
      <c r="B148">
        <v>-5</v>
      </c>
      <c r="C148">
        <v>0</v>
      </c>
      <c r="D148">
        <v>5</v>
      </c>
      <c r="E148">
        <f t="shared" si="14"/>
        <v>0.9510565162951458</v>
      </c>
      <c r="F148">
        <f t="shared" si="15"/>
        <v>-0.30901699437497215</v>
      </c>
      <c r="G148">
        <f t="shared" si="16"/>
        <v>-0.9510565162951456</v>
      </c>
      <c r="H148">
        <f t="shared" si="17"/>
        <v>-0.4854027596814046</v>
      </c>
      <c r="I148">
        <f t="shared" si="18"/>
        <v>-1.4939160823707653</v>
      </c>
      <c r="J148">
        <f t="shared" si="19"/>
        <v>0.48540275968140506</v>
      </c>
    </row>
    <row r="149" spans="1:10" ht="12.75">
      <c r="A149" s="3">
        <f t="shared" si="20"/>
        <v>3.8999999999999835</v>
      </c>
      <c r="B149">
        <v>-5</v>
      </c>
      <c r="C149">
        <v>0</v>
      </c>
      <c r="D149">
        <v>5</v>
      </c>
      <c r="E149">
        <f t="shared" si="14"/>
        <v>0.9876883405951337</v>
      </c>
      <c r="F149">
        <f t="shared" si="15"/>
        <v>-0.15643446504025654</v>
      </c>
      <c r="G149">
        <f t="shared" si="16"/>
        <v>-0.9876883405951337</v>
      </c>
      <c r="H149">
        <f t="shared" si="17"/>
        <v>-0.24572668306936013</v>
      </c>
      <c r="I149">
        <f t="shared" si="18"/>
        <v>-1.5514572174249828</v>
      </c>
      <c r="J149">
        <f t="shared" si="19"/>
        <v>0.24572668306935916</v>
      </c>
    </row>
    <row r="150" spans="1:10" ht="12.75">
      <c r="A150" s="3">
        <f t="shared" si="20"/>
        <v>3.9999999999999836</v>
      </c>
      <c r="B150">
        <v>-5</v>
      </c>
      <c r="C150">
        <v>0</v>
      </c>
      <c r="D150">
        <v>5</v>
      </c>
      <c r="E150">
        <f t="shared" si="14"/>
        <v>1</v>
      </c>
      <c r="F150">
        <f t="shared" si="15"/>
        <v>-2.6002203862285356E-14</v>
      </c>
      <c r="G150">
        <f t="shared" si="16"/>
        <v>-1</v>
      </c>
      <c r="H150">
        <f t="shared" si="17"/>
        <v>-4.2720428387840585E-14</v>
      </c>
      <c r="I150">
        <f t="shared" si="18"/>
        <v>-1.5707963267948966</v>
      </c>
      <c r="J150">
        <f t="shared" si="19"/>
        <v>4.0363051642262684E-14</v>
      </c>
    </row>
    <row r="151" spans="1:10" ht="12.75">
      <c r="A151" s="3">
        <f t="shared" si="20"/>
        <v>4.099999999999984</v>
      </c>
      <c r="B151">
        <v>-5</v>
      </c>
      <c r="C151">
        <v>0</v>
      </c>
      <c r="D151">
        <v>5</v>
      </c>
      <c r="E151">
        <f t="shared" si="14"/>
        <v>0.9876883405951419</v>
      </c>
      <c r="F151">
        <f t="shared" si="15"/>
        <v>0.15643446504020517</v>
      </c>
      <c r="G151">
        <f t="shared" si="16"/>
        <v>-0.9876883405951418</v>
      </c>
      <c r="H151">
        <f t="shared" si="17"/>
        <v>0.2457266830692785</v>
      </c>
      <c r="I151">
        <f t="shared" si="18"/>
        <v>-1.5514572174249954</v>
      </c>
      <c r="J151">
        <f t="shared" si="19"/>
        <v>-0.24572668306927942</v>
      </c>
    </row>
    <row r="152" spans="1:10" ht="12.75">
      <c r="A152" s="3">
        <f t="shared" si="20"/>
        <v>4.199999999999983</v>
      </c>
      <c r="B152">
        <v>-5</v>
      </c>
      <c r="C152">
        <v>0</v>
      </c>
      <c r="D152">
        <v>5</v>
      </c>
      <c r="E152">
        <f t="shared" si="14"/>
        <v>0.951056516295162</v>
      </c>
      <c r="F152">
        <f t="shared" si="15"/>
        <v>0.30901699437492186</v>
      </c>
      <c r="G152">
        <f t="shared" si="16"/>
        <v>-0.9510565162951617</v>
      </c>
      <c r="H152">
        <f t="shared" si="17"/>
        <v>0.48540275968132596</v>
      </c>
      <c r="I152">
        <f t="shared" si="18"/>
        <v>-1.4939160823707909</v>
      </c>
      <c r="J152">
        <f t="shared" si="19"/>
        <v>-0.4854027596813269</v>
      </c>
    </row>
    <row r="153" spans="1:10" ht="12.75">
      <c r="A153" s="3">
        <f t="shared" si="20"/>
        <v>4.299999999999983</v>
      </c>
      <c r="B153">
        <v>-5</v>
      </c>
      <c r="C153">
        <v>0</v>
      </c>
      <c r="D153">
        <v>5</v>
      </c>
      <c r="E153">
        <f t="shared" si="14"/>
        <v>0.8910065241883807</v>
      </c>
      <c r="F153">
        <f t="shared" si="15"/>
        <v>0.4539904997395228</v>
      </c>
      <c r="G153">
        <f t="shared" si="16"/>
        <v>-0.8910065241883799</v>
      </c>
      <c r="H153">
        <f t="shared" si="17"/>
        <v>0.7131266093906202</v>
      </c>
      <c r="I153">
        <f t="shared" si="18"/>
        <v>-1.3995897753453956</v>
      </c>
      <c r="J153">
        <f t="shared" si="19"/>
        <v>-0.7131266093906223</v>
      </c>
    </row>
    <row r="154" spans="1:10" ht="12.75">
      <c r="A154" s="3">
        <f t="shared" si="20"/>
        <v>4.399999999999983</v>
      </c>
      <c r="B154">
        <v>-5</v>
      </c>
      <c r="C154">
        <v>0</v>
      </c>
      <c r="D154">
        <v>5</v>
      </c>
      <c r="E154">
        <f t="shared" si="14"/>
        <v>0.8090169943749634</v>
      </c>
      <c r="F154">
        <f t="shared" si="15"/>
        <v>0.5877852522924506</v>
      </c>
      <c r="G154">
        <f t="shared" si="16"/>
        <v>-0.8090169943749635</v>
      </c>
      <c r="H154">
        <f t="shared" si="17"/>
        <v>0.9232909152451938</v>
      </c>
      <c r="I154">
        <f t="shared" si="18"/>
        <v>-1.2708009230788406</v>
      </c>
      <c r="J154">
        <f t="shared" si="19"/>
        <v>-0.9232909152451935</v>
      </c>
    </row>
    <row r="155" spans="1:10" ht="12.75">
      <c r="A155" s="3">
        <f t="shared" si="20"/>
        <v>4.499999999999982</v>
      </c>
      <c r="B155">
        <v>-5</v>
      </c>
      <c r="C155">
        <v>0</v>
      </c>
      <c r="D155">
        <v>5</v>
      </c>
      <c r="E155">
        <f t="shared" si="14"/>
        <v>0.7071067811865674</v>
      </c>
      <c r="F155">
        <f t="shared" si="15"/>
        <v>0.7071067811865278</v>
      </c>
      <c r="G155">
        <f t="shared" si="16"/>
        <v>-0.707106781186567</v>
      </c>
      <c r="H155">
        <f t="shared" si="17"/>
        <v>1.1107207345395602</v>
      </c>
      <c r="I155">
        <f t="shared" si="18"/>
        <v>-1.1107207345396224</v>
      </c>
      <c r="J155">
        <f t="shared" si="19"/>
        <v>-1.1107207345395609</v>
      </c>
    </row>
    <row r="156" spans="1:10" ht="12.75">
      <c r="A156" s="3">
        <f t="shared" si="20"/>
        <v>4.599999999999982</v>
      </c>
      <c r="B156">
        <v>-5</v>
      </c>
      <c r="C156">
        <v>0</v>
      </c>
      <c r="D156">
        <v>5</v>
      </c>
      <c r="E156">
        <f t="shared" si="14"/>
        <v>0.5877852522924966</v>
      </c>
      <c r="F156">
        <f t="shared" si="15"/>
        <v>0.8090169943749306</v>
      </c>
      <c r="G156">
        <f t="shared" si="16"/>
        <v>-0.5877852522924961</v>
      </c>
      <c r="H156">
        <f t="shared" si="17"/>
        <v>1.270800923078788</v>
      </c>
      <c r="I156">
        <f t="shared" si="18"/>
        <v>-0.9232909152452649</v>
      </c>
      <c r="J156">
        <f t="shared" si="19"/>
        <v>-1.2708009230787887</v>
      </c>
    </row>
    <row r="157" spans="1:10" ht="12.75">
      <c r="A157" s="3">
        <f t="shared" si="20"/>
        <v>4.6999999999999815</v>
      </c>
      <c r="B157">
        <v>-5</v>
      </c>
      <c r="C157">
        <v>0</v>
      </c>
      <c r="D157">
        <v>5</v>
      </c>
      <c r="E157">
        <f t="shared" si="14"/>
        <v>0.45399049973957345</v>
      </c>
      <c r="F157">
        <f t="shared" si="15"/>
        <v>0.8910065241883545</v>
      </c>
      <c r="G157">
        <f t="shared" si="16"/>
        <v>-0.4539904997395729</v>
      </c>
      <c r="H157">
        <f t="shared" si="17"/>
        <v>1.399589775345355</v>
      </c>
      <c r="I157">
        <f t="shared" si="18"/>
        <v>-0.7131266093907009</v>
      </c>
      <c r="J157">
        <f t="shared" si="19"/>
        <v>-1.3995897753453554</v>
      </c>
    </row>
    <row r="158" spans="1:10" ht="12.75">
      <c r="A158" s="3">
        <f t="shared" si="20"/>
        <v>4.799999999999981</v>
      </c>
      <c r="B158">
        <v>-5</v>
      </c>
      <c r="C158">
        <v>0</v>
      </c>
      <c r="D158">
        <v>5</v>
      </c>
      <c r="E158">
        <f t="shared" si="14"/>
        <v>0.3090169943749767</v>
      </c>
      <c r="F158">
        <f t="shared" si="15"/>
        <v>0.9510565162951444</v>
      </c>
      <c r="G158">
        <f t="shared" si="16"/>
        <v>-0.30901699437497526</v>
      </c>
      <c r="H158">
        <f t="shared" si="17"/>
        <v>1.4939160823707631</v>
      </c>
      <c r="I158">
        <f t="shared" si="18"/>
        <v>-0.4854027596814109</v>
      </c>
      <c r="J158">
        <f t="shared" si="19"/>
        <v>-1.4939160823707638</v>
      </c>
    </row>
    <row r="159" spans="1:10" ht="12.75">
      <c r="A159" s="3">
        <f t="shared" si="20"/>
        <v>4.899999999999981</v>
      </c>
      <c r="B159">
        <v>-5</v>
      </c>
      <c r="C159">
        <v>0</v>
      </c>
      <c r="D159">
        <v>5</v>
      </c>
      <c r="E159">
        <f t="shared" si="14"/>
        <v>0.15643446504026043</v>
      </c>
      <c r="F159">
        <f t="shared" si="15"/>
        <v>0.987688340595133</v>
      </c>
      <c r="G159">
        <f t="shared" si="16"/>
        <v>-0.15643446504026068</v>
      </c>
      <c r="H159">
        <f t="shared" si="17"/>
        <v>1.5514572174249817</v>
      </c>
      <c r="I159">
        <f t="shared" si="18"/>
        <v>-0.24572668306936662</v>
      </c>
      <c r="J159">
        <f t="shared" si="19"/>
        <v>-1.5514572174249817</v>
      </c>
    </row>
    <row r="160" spans="1:10" ht="12.75">
      <c r="A160" s="3">
        <f t="shared" si="20"/>
        <v>4.9999999999999805</v>
      </c>
      <c r="B160">
        <v>-5</v>
      </c>
      <c r="C160">
        <v>0</v>
      </c>
      <c r="D160">
        <v>5</v>
      </c>
      <c r="E160">
        <f t="shared" si="14"/>
        <v>3.258699733665882E-14</v>
      </c>
      <c r="F160">
        <f t="shared" si="15"/>
        <v>1</v>
      </c>
      <c r="G160">
        <f t="shared" si="16"/>
        <v>-3.108624468950438E-14</v>
      </c>
      <c r="H160">
        <f t="shared" si="17"/>
        <v>1.5707963267948966</v>
      </c>
      <c r="I160">
        <f t="shared" si="18"/>
        <v>-4.931127364530807E-14</v>
      </c>
      <c r="J160">
        <f t="shared" si="19"/>
        <v>-1.5707963267948966</v>
      </c>
    </row>
    <row r="161" spans="1:10" ht="12.75">
      <c r="A161" s="3">
        <f t="shared" si="20"/>
        <v>5.09999999999998</v>
      </c>
      <c r="B161">
        <v>-5</v>
      </c>
      <c r="C161">
        <v>0</v>
      </c>
      <c r="D161">
        <v>5</v>
      </c>
      <c r="E161">
        <f t="shared" si="14"/>
        <v>-0.15643446504019956</v>
      </c>
      <c r="F161">
        <f t="shared" si="15"/>
        <v>0.9876883405951427</v>
      </c>
      <c r="G161">
        <f t="shared" si="16"/>
        <v>0.15643446504020017</v>
      </c>
      <c r="H161">
        <f t="shared" si="17"/>
        <v>1.5514572174249968</v>
      </c>
      <c r="I161">
        <f t="shared" si="18"/>
        <v>0.24572668306927062</v>
      </c>
      <c r="J161">
        <f t="shared" si="19"/>
        <v>-1.5514572174249965</v>
      </c>
    </row>
    <row r="162" spans="1:10" ht="12.75">
      <c r="A162" s="3">
        <f t="shared" si="20"/>
        <v>5.19999999999998</v>
      </c>
      <c r="B162">
        <v>-5</v>
      </c>
      <c r="C162">
        <v>0</v>
      </c>
      <c r="D162">
        <v>5</v>
      </c>
      <c r="E162">
        <f t="shared" si="14"/>
        <v>-0.3090169943749181</v>
      </c>
      <c r="F162">
        <f t="shared" si="15"/>
        <v>0.9510565162951635</v>
      </c>
      <c r="G162">
        <f t="shared" si="16"/>
        <v>0.309016994374917</v>
      </c>
      <c r="H162">
        <f t="shared" si="17"/>
        <v>1.4939160823707929</v>
      </c>
      <c r="I162">
        <f t="shared" si="18"/>
        <v>0.48540275968131835</v>
      </c>
      <c r="J162">
        <f t="shared" si="19"/>
        <v>-1.4939160823707933</v>
      </c>
    </row>
    <row r="163" spans="1:10" ht="12.75">
      <c r="A163" s="3">
        <f t="shared" si="20"/>
        <v>5.299999999999979</v>
      </c>
      <c r="B163">
        <v>-5</v>
      </c>
      <c r="C163">
        <v>0</v>
      </c>
      <c r="D163">
        <v>5</v>
      </c>
      <c r="E163">
        <f t="shared" si="14"/>
        <v>-0.45399049973951694</v>
      </c>
      <c r="F163">
        <f t="shared" si="15"/>
        <v>0.8910065241883829</v>
      </c>
      <c r="G163">
        <f t="shared" si="16"/>
        <v>0.4539904997395175</v>
      </c>
      <c r="H163">
        <f t="shared" si="17"/>
        <v>1.3995897753454003</v>
      </c>
      <c r="I163">
        <f t="shared" si="18"/>
        <v>0.7131266093906131</v>
      </c>
      <c r="J163">
        <f t="shared" si="19"/>
        <v>-1.3995897753453999</v>
      </c>
    </row>
    <row r="164" spans="1:10" ht="12.75">
      <c r="A164" s="3">
        <f t="shared" si="20"/>
        <v>5.399999999999979</v>
      </c>
      <c r="B164">
        <v>-5</v>
      </c>
      <c r="C164">
        <v>0</v>
      </c>
      <c r="D164">
        <v>5</v>
      </c>
      <c r="E164">
        <f t="shared" si="14"/>
        <v>-0.5877852522924438</v>
      </c>
      <c r="F164">
        <f t="shared" si="15"/>
        <v>0.8090169943749674</v>
      </c>
      <c r="G164">
        <f t="shared" si="16"/>
        <v>0.5877852522924458</v>
      </c>
      <c r="H164">
        <f t="shared" si="17"/>
        <v>1.2708009230788482</v>
      </c>
      <c r="I164">
        <f t="shared" si="18"/>
        <v>0.9232909152451851</v>
      </c>
      <c r="J164">
        <f t="shared" si="19"/>
        <v>-1.2708009230788462</v>
      </c>
    </row>
    <row r="165" spans="1:10" ht="12.75">
      <c r="A165" s="3">
        <f t="shared" si="20"/>
        <v>5.499999999999979</v>
      </c>
      <c r="B165">
        <v>-5</v>
      </c>
      <c r="C165">
        <v>0</v>
      </c>
      <c r="D165">
        <v>5</v>
      </c>
      <c r="E165">
        <f t="shared" si="14"/>
        <v>-0.7071067811865226</v>
      </c>
      <c r="F165">
        <f t="shared" si="15"/>
        <v>0.707106781186571</v>
      </c>
      <c r="G165">
        <f t="shared" si="16"/>
        <v>0.7071067811865243</v>
      </c>
      <c r="H165">
        <f t="shared" si="17"/>
        <v>1.1107207345396306</v>
      </c>
      <c r="I165">
        <f t="shared" si="18"/>
        <v>1.1107207345395547</v>
      </c>
      <c r="J165">
        <f t="shared" si="19"/>
        <v>-1.110720734539628</v>
      </c>
    </row>
    <row r="166" spans="1:10" ht="12.75">
      <c r="A166" s="3">
        <f t="shared" si="20"/>
        <v>5.599999999999978</v>
      </c>
      <c r="B166">
        <v>-5</v>
      </c>
      <c r="C166">
        <v>0</v>
      </c>
      <c r="D166">
        <v>5</v>
      </c>
      <c r="E166">
        <f t="shared" si="14"/>
        <v>-0.8090169943749272</v>
      </c>
      <c r="F166">
        <f t="shared" si="15"/>
        <v>0.5877852522925007</v>
      </c>
      <c r="G166">
        <f t="shared" si="16"/>
        <v>0.8090169943749276</v>
      </c>
      <c r="H166">
        <f t="shared" si="17"/>
        <v>0.9232909152452722</v>
      </c>
      <c r="I166">
        <f t="shared" si="18"/>
        <v>1.2708009230787833</v>
      </c>
      <c r="J166">
        <f t="shared" si="19"/>
        <v>-0.9232909152452713</v>
      </c>
    </row>
    <row r="167" spans="1:10" ht="12.75">
      <c r="A167" s="3">
        <f t="shared" si="20"/>
        <v>5.699999999999978</v>
      </c>
      <c r="B167">
        <v>-5</v>
      </c>
      <c r="C167">
        <v>0</v>
      </c>
      <c r="D167">
        <v>5</v>
      </c>
      <c r="E167">
        <f t="shared" si="14"/>
        <v>-0.8910065241883527</v>
      </c>
      <c r="F167">
        <f t="shared" si="15"/>
        <v>0.45399049973957795</v>
      </c>
      <c r="G167">
        <f t="shared" si="16"/>
        <v>0.8910065241883521</v>
      </c>
      <c r="H167">
        <f t="shared" si="17"/>
        <v>0.7131266093907065</v>
      </c>
      <c r="I167">
        <f t="shared" si="18"/>
        <v>1.3995897753453515</v>
      </c>
      <c r="J167">
        <f t="shared" si="19"/>
        <v>-0.713126609390708</v>
      </c>
    </row>
    <row r="168" spans="1:10" ht="12.75">
      <c r="A168" s="3">
        <f t="shared" si="20"/>
        <v>5.799999999999978</v>
      </c>
      <c r="B168">
        <v>-5</v>
      </c>
      <c r="C168">
        <v>0</v>
      </c>
      <c r="D168">
        <v>5</v>
      </c>
      <c r="E168">
        <f t="shared" si="14"/>
        <v>-0.9510565162951424</v>
      </c>
      <c r="F168">
        <f t="shared" si="15"/>
        <v>0.30901699437498154</v>
      </c>
      <c r="G168">
        <f t="shared" si="16"/>
        <v>0.9510565162951425</v>
      </c>
      <c r="H168">
        <f t="shared" si="17"/>
        <v>0.4854027596814207</v>
      </c>
      <c r="I168">
        <f t="shared" si="18"/>
        <v>1.4939160823707605</v>
      </c>
      <c r="J168">
        <f t="shared" si="19"/>
        <v>-0.48540275968141977</v>
      </c>
    </row>
    <row r="169" spans="1:10" ht="12.75">
      <c r="A169" s="3">
        <f t="shared" si="20"/>
        <v>5.899999999999977</v>
      </c>
      <c r="B169">
        <v>-5</v>
      </c>
      <c r="C169">
        <v>0</v>
      </c>
      <c r="D169">
        <v>5</v>
      </c>
      <c r="E169">
        <f t="shared" si="14"/>
        <v>-0.9876883405951317</v>
      </c>
      <c r="F169">
        <f t="shared" si="15"/>
        <v>0.1564344650402672</v>
      </c>
      <c r="G169">
        <f t="shared" si="16"/>
        <v>0.987688340595132</v>
      </c>
      <c r="H169">
        <f t="shared" si="17"/>
        <v>0.24572668306937961</v>
      </c>
      <c r="I169">
        <f t="shared" si="18"/>
        <v>1.55145721742498</v>
      </c>
      <c r="J169">
        <f t="shared" si="19"/>
        <v>-0.2457266830693759</v>
      </c>
    </row>
    <row r="170" spans="1:10" ht="12.75">
      <c r="A170" s="3">
        <f t="shared" si="20"/>
        <v>5.999999999999977</v>
      </c>
      <c r="B170">
        <v>-5</v>
      </c>
      <c r="C170">
        <v>0</v>
      </c>
      <c r="D170">
        <v>5</v>
      </c>
      <c r="E170">
        <f t="shared" si="14"/>
        <v>-1</v>
      </c>
      <c r="F170">
        <f t="shared" si="15"/>
        <v>3.5894681324477595E-14</v>
      </c>
      <c r="G170">
        <f t="shared" si="16"/>
        <v>1</v>
      </c>
      <c r="H170">
        <f t="shared" si="17"/>
        <v>5.965464304755691E-14</v>
      </c>
      <c r="I170">
        <f t="shared" si="18"/>
        <v>1.5707963267948966</v>
      </c>
      <c r="J170">
        <f t="shared" si="19"/>
        <v>-5.5902118902775554E-14</v>
      </c>
    </row>
    <row r="171" spans="1:10" ht="12.75">
      <c r="A171" s="3">
        <f t="shared" si="20"/>
        <v>6.0999999999999766</v>
      </c>
      <c r="B171">
        <v>-5</v>
      </c>
      <c r="C171">
        <v>0</v>
      </c>
      <c r="D171">
        <v>5</v>
      </c>
      <c r="E171">
        <f t="shared" si="14"/>
        <v>-0.9876883405951435</v>
      </c>
      <c r="F171">
        <f t="shared" si="15"/>
        <v>-0.15643446504019454</v>
      </c>
      <c r="G171">
        <f t="shared" si="16"/>
        <v>0.9876883405951434</v>
      </c>
      <c r="H171">
        <f t="shared" si="17"/>
        <v>-0.24572668306926176</v>
      </c>
      <c r="I171">
        <f t="shared" si="18"/>
        <v>1.551457217424998</v>
      </c>
      <c r="J171">
        <f t="shared" si="19"/>
        <v>0.2457266830692627</v>
      </c>
    </row>
    <row r="172" spans="1:10" ht="12.75">
      <c r="A172" s="3">
        <f t="shared" si="20"/>
        <v>6.199999999999976</v>
      </c>
      <c r="B172">
        <v>-5</v>
      </c>
      <c r="C172">
        <v>0</v>
      </c>
      <c r="D172">
        <v>5</v>
      </c>
      <c r="E172">
        <f t="shared" si="14"/>
        <v>-0.9510565162951647</v>
      </c>
      <c r="F172">
        <f t="shared" si="15"/>
        <v>-0.3090169943749116</v>
      </c>
      <c r="G172">
        <f t="shared" si="16"/>
        <v>0.9510565162951651</v>
      </c>
      <c r="H172">
        <f t="shared" si="17"/>
        <v>-0.4854027596813125</v>
      </c>
      <c r="I172">
        <f t="shared" si="18"/>
        <v>1.4939160823707962</v>
      </c>
      <c r="J172">
        <f t="shared" si="19"/>
        <v>0.4854027596813108</v>
      </c>
    </row>
    <row r="173" spans="1:10" ht="12.75">
      <c r="A173" s="3">
        <f t="shared" si="20"/>
        <v>6.299999999999976</v>
      </c>
      <c r="B173">
        <v>-5</v>
      </c>
      <c r="C173">
        <v>0</v>
      </c>
      <c r="D173">
        <v>5</v>
      </c>
      <c r="E173">
        <f t="shared" si="14"/>
        <v>-0.8910065241883856</v>
      </c>
      <c r="F173">
        <f t="shared" si="15"/>
        <v>-0.45399049973951244</v>
      </c>
      <c r="G173">
        <f t="shared" si="16"/>
        <v>0.8910065241883852</v>
      </c>
      <c r="H173">
        <f t="shared" si="17"/>
        <v>-0.7131266093906051</v>
      </c>
      <c r="I173">
        <f t="shared" si="18"/>
        <v>1.3995897753454039</v>
      </c>
      <c r="J173">
        <f t="shared" si="19"/>
        <v>0.7131266093906059</v>
      </c>
    </row>
    <row r="174" spans="1:10" ht="12.75">
      <c r="A174" s="3">
        <f t="shared" si="20"/>
        <v>6.3999999999999755</v>
      </c>
      <c r="B174">
        <v>-5</v>
      </c>
      <c r="C174">
        <v>0</v>
      </c>
      <c r="D174">
        <v>5</v>
      </c>
      <c r="E174">
        <f t="shared" si="14"/>
        <v>-0.8090169943749719</v>
      </c>
      <c r="F174">
        <f t="shared" si="15"/>
        <v>-0.5877852522924412</v>
      </c>
      <c r="G174">
        <f t="shared" si="16"/>
        <v>0.8090169943749704</v>
      </c>
      <c r="H174">
        <f t="shared" si="17"/>
        <v>-0.9232909152451755</v>
      </c>
      <c r="I174">
        <f t="shared" si="18"/>
        <v>1.2708009230788513</v>
      </c>
      <c r="J174">
        <f t="shared" si="19"/>
        <v>0.9232909152451787</v>
      </c>
    </row>
    <row r="175" spans="1:10" ht="12.75">
      <c r="A175" s="3">
        <f t="shared" si="20"/>
        <v>6.499999999999975</v>
      </c>
      <c r="B175">
        <v>-5</v>
      </c>
      <c r="C175">
        <v>0</v>
      </c>
      <c r="D175">
        <v>5</v>
      </c>
      <c r="E175">
        <f t="shared" si="14"/>
        <v>-0.7071067811865763</v>
      </c>
      <c r="F175">
        <f t="shared" si="15"/>
        <v>-0.7071067811865203</v>
      </c>
      <c r="G175">
        <f t="shared" si="16"/>
        <v>0.7071067811865746</v>
      </c>
      <c r="H175">
        <f t="shared" si="17"/>
        <v>-1.1107207345395465</v>
      </c>
      <c r="I175">
        <f t="shared" si="18"/>
        <v>1.1107207345396344</v>
      </c>
      <c r="J175">
        <f t="shared" si="19"/>
        <v>1.1107207345395491</v>
      </c>
    </row>
    <row r="176" spans="1:10" ht="12.75">
      <c r="A176" s="3">
        <f t="shared" si="20"/>
        <v>6.599999999999975</v>
      </c>
      <c r="B176">
        <v>-5</v>
      </c>
      <c r="C176">
        <v>0</v>
      </c>
      <c r="D176">
        <v>5</v>
      </c>
      <c r="E176">
        <f t="shared" si="14"/>
        <v>-0.5877852522925053</v>
      </c>
      <c r="F176">
        <f t="shared" si="15"/>
        <v>-0.8090169943749242</v>
      </c>
      <c r="G176">
        <f t="shared" si="16"/>
        <v>0.5877852522925048</v>
      </c>
      <c r="H176">
        <f t="shared" si="17"/>
        <v>-1.2708009230787782</v>
      </c>
      <c r="I176">
        <f t="shared" si="18"/>
        <v>0.9232909152452786</v>
      </c>
      <c r="J176">
        <f t="shared" si="19"/>
        <v>1.2708009230787787</v>
      </c>
    </row>
    <row r="177" spans="1:10" ht="12.75">
      <c r="A177" s="3">
        <f t="shared" si="20"/>
        <v>6.699999999999974</v>
      </c>
      <c r="B177">
        <v>-5</v>
      </c>
      <c r="C177">
        <v>0</v>
      </c>
      <c r="D177">
        <v>5</v>
      </c>
      <c r="E177">
        <f t="shared" si="14"/>
        <v>-0.45399049973958144</v>
      </c>
      <c r="F177">
        <f t="shared" si="15"/>
        <v>-0.8910065241883496</v>
      </c>
      <c r="G177">
        <f t="shared" si="16"/>
        <v>0.4539904997395825</v>
      </c>
      <c r="H177">
        <f t="shared" si="17"/>
        <v>-1.3995897753453488</v>
      </c>
      <c r="I177">
        <f t="shared" si="18"/>
        <v>0.713126609390716</v>
      </c>
      <c r="J177">
        <f t="shared" si="19"/>
        <v>1.399589775345348</v>
      </c>
    </row>
    <row r="178" spans="1:10" ht="12.75">
      <c r="A178" s="3">
        <f t="shared" si="20"/>
        <v>6.799999999999974</v>
      </c>
      <c r="B178">
        <v>-5</v>
      </c>
      <c r="C178">
        <v>0</v>
      </c>
      <c r="D178">
        <v>5</v>
      </c>
      <c r="E178">
        <f t="shared" si="14"/>
        <v>-0.309016994374987</v>
      </c>
      <c r="F178">
        <f t="shared" si="15"/>
        <v>-0.9510565162951408</v>
      </c>
      <c r="G178">
        <f t="shared" si="16"/>
        <v>0.30901699437498636</v>
      </c>
      <c r="H178">
        <f t="shared" si="17"/>
        <v>-1.4939160823707578</v>
      </c>
      <c r="I178">
        <f t="shared" si="18"/>
        <v>0.4854027596814283</v>
      </c>
      <c r="J178">
        <f t="shared" si="19"/>
        <v>1.493916082370758</v>
      </c>
    </row>
    <row r="179" spans="1:10" ht="12.75">
      <c r="A179" s="3">
        <f t="shared" si="20"/>
        <v>6.899999999999974</v>
      </c>
      <c r="B179">
        <v>-5</v>
      </c>
      <c r="C179">
        <v>0</v>
      </c>
      <c r="D179">
        <v>5</v>
      </c>
      <c r="E179">
        <f t="shared" si="14"/>
        <v>-0.15643446504027458</v>
      </c>
      <c r="F179">
        <f t="shared" si="15"/>
        <v>-0.9876883405951311</v>
      </c>
      <c r="G179">
        <f t="shared" si="16"/>
        <v>0.15643446504027222</v>
      </c>
      <c r="H179">
        <f t="shared" si="17"/>
        <v>-1.551457217424978</v>
      </c>
      <c r="I179">
        <f t="shared" si="18"/>
        <v>0.24572668306938475</v>
      </c>
      <c r="J179">
        <f t="shared" si="19"/>
        <v>1.5514572174249788</v>
      </c>
    </row>
    <row r="180" spans="1:10" ht="12.75">
      <c r="A180" s="3">
        <f t="shared" si="20"/>
        <v>6.999999999999973</v>
      </c>
      <c r="B180">
        <v>-5</v>
      </c>
      <c r="C180">
        <v>0</v>
      </c>
      <c r="D180">
        <v>5</v>
      </c>
      <c r="E180">
        <f t="shared" si="14"/>
        <v>-4.3367653218551183E-14</v>
      </c>
      <c r="F180">
        <f t="shared" si="15"/>
        <v>-1</v>
      </c>
      <c r="G180">
        <f t="shared" si="16"/>
        <v>4.275507899109687E-14</v>
      </c>
      <c r="H180">
        <f t="shared" si="17"/>
        <v>-1.5707963267948966</v>
      </c>
      <c r="I180">
        <f t="shared" si="18"/>
        <v>6.764063570422785E-14</v>
      </c>
      <c r="J180">
        <f t="shared" si="19"/>
        <v>1.5707963267948966</v>
      </c>
    </row>
    <row r="181" spans="1:10" ht="12.75">
      <c r="A181" s="3">
        <f t="shared" si="20"/>
        <v>7.099999999999973</v>
      </c>
      <c r="B181">
        <v>-5</v>
      </c>
      <c r="C181">
        <v>0</v>
      </c>
      <c r="D181">
        <v>5</v>
      </c>
      <c r="E181">
        <f t="shared" si="14"/>
        <v>0.1564344650401889</v>
      </c>
      <c r="F181">
        <f t="shared" si="15"/>
        <v>-0.9876883405951443</v>
      </c>
      <c r="G181">
        <f t="shared" si="16"/>
        <v>-0.1564344650401895</v>
      </c>
      <c r="H181">
        <f t="shared" si="17"/>
        <v>-1.5514572174249994</v>
      </c>
      <c r="I181">
        <f t="shared" si="18"/>
        <v>-0.24572668306925388</v>
      </c>
      <c r="J181">
        <f t="shared" si="19"/>
        <v>1.5514572174249994</v>
      </c>
    </row>
    <row r="182" spans="1:10" ht="12.75">
      <c r="A182" s="3">
        <f t="shared" si="20"/>
        <v>7.199999999999973</v>
      </c>
      <c r="B182">
        <v>-5</v>
      </c>
      <c r="C182">
        <v>0</v>
      </c>
      <c r="D182">
        <v>5</v>
      </c>
      <c r="E182">
        <f t="shared" si="14"/>
        <v>0.30901699437490787</v>
      </c>
      <c r="F182">
        <f t="shared" si="15"/>
        <v>-0.9510565162951669</v>
      </c>
      <c r="G182">
        <f t="shared" si="16"/>
        <v>-0.30901699437490676</v>
      </c>
      <c r="H182">
        <f t="shared" si="17"/>
        <v>-1.493916082370798</v>
      </c>
      <c r="I182">
        <f t="shared" si="18"/>
        <v>-0.4854027596813023</v>
      </c>
      <c r="J182">
        <f t="shared" si="19"/>
        <v>1.4939160823707986</v>
      </c>
    </row>
    <row r="183" spans="1:10" ht="12.75">
      <c r="A183" s="3">
        <f t="shared" si="20"/>
        <v>7.299999999999972</v>
      </c>
      <c r="B183">
        <v>-5</v>
      </c>
      <c r="C183">
        <v>0</v>
      </c>
      <c r="D183">
        <v>5</v>
      </c>
      <c r="E183">
        <f t="shared" si="14"/>
        <v>0.45399049973950734</v>
      </c>
      <c r="F183">
        <f t="shared" si="15"/>
        <v>-0.8910065241883878</v>
      </c>
      <c r="G183">
        <f t="shared" si="16"/>
        <v>-0.4539904997395079</v>
      </c>
      <c r="H183">
        <f t="shared" si="17"/>
        <v>-1.399589775345408</v>
      </c>
      <c r="I183">
        <f t="shared" si="18"/>
        <v>-0.713126609390598</v>
      </c>
      <c r="J183">
        <f t="shared" si="19"/>
        <v>1.3995897753454074</v>
      </c>
    </row>
    <row r="184" spans="1:10" ht="12.75">
      <c r="A184" s="3">
        <f t="shared" si="20"/>
        <v>7.399999999999972</v>
      </c>
      <c r="B184">
        <v>-5</v>
      </c>
      <c r="C184">
        <v>0</v>
      </c>
      <c r="D184">
        <v>5</v>
      </c>
      <c r="E184">
        <f t="shared" si="14"/>
        <v>0.5877852522924352</v>
      </c>
      <c r="F184">
        <f t="shared" si="15"/>
        <v>-0.8090169943749738</v>
      </c>
      <c r="G184">
        <f t="shared" si="16"/>
        <v>-0.587785252292437</v>
      </c>
      <c r="H184">
        <f t="shared" si="17"/>
        <v>-1.2708009230788582</v>
      </c>
      <c r="I184">
        <f t="shared" si="18"/>
        <v>-0.9232909152451714</v>
      </c>
      <c r="J184">
        <f t="shared" si="19"/>
        <v>1.2708009230788562</v>
      </c>
    </row>
    <row r="185" spans="1:10" ht="12.75">
      <c r="A185" s="3">
        <f t="shared" si="20"/>
        <v>7.499999999999972</v>
      </c>
      <c r="B185">
        <v>-5</v>
      </c>
      <c r="C185">
        <v>0</v>
      </c>
      <c r="D185">
        <v>5</v>
      </c>
      <c r="E185">
        <f t="shared" si="14"/>
        <v>0.7071067811865149</v>
      </c>
      <c r="F185">
        <f t="shared" si="15"/>
        <v>-0.7071067811865799</v>
      </c>
      <c r="G185">
        <f t="shared" si="16"/>
        <v>-0.7071067811865154</v>
      </c>
      <c r="H185">
        <f t="shared" si="17"/>
        <v>-1.1107207345396426</v>
      </c>
      <c r="I185">
        <f t="shared" si="18"/>
        <v>-1.1107207345395407</v>
      </c>
      <c r="J185">
        <f t="shared" si="19"/>
        <v>1.110720734539642</v>
      </c>
    </row>
    <row r="186" spans="1:10" ht="12.75">
      <c r="A186" s="3">
        <f t="shared" si="20"/>
        <v>7.599999999999971</v>
      </c>
      <c r="B186">
        <v>-5</v>
      </c>
      <c r="C186">
        <v>0</v>
      </c>
      <c r="D186">
        <v>5</v>
      </c>
      <c r="E186">
        <f t="shared" si="14"/>
        <v>0.8090169943749209</v>
      </c>
      <c r="F186">
        <f t="shared" si="15"/>
        <v>-0.5877852522925094</v>
      </c>
      <c r="G186">
        <f t="shared" si="16"/>
        <v>-0.8090169943749212</v>
      </c>
      <c r="H186">
        <f t="shared" si="17"/>
        <v>-0.9232909152452857</v>
      </c>
      <c r="I186">
        <f t="shared" si="18"/>
        <v>-1.2708009230787733</v>
      </c>
      <c r="J186">
        <f t="shared" si="19"/>
        <v>0.9232909152452851</v>
      </c>
    </row>
    <row r="187" spans="1:10" ht="12.75">
      <c r="A187" s="3">
        <f t="shared" si="20"/>
        <v>7.699999999999971</v>
      </c>
      <c r="B187">
        <v>-5</v>
      </c>
      <c r="C187">
        <v>0</v>
      </c>
      <c r="D187">
        <v>5</v>
      </c>
      <c r="E187">
        <f t="shared" si="14"/>
        <v>0.8910065241883478</v>
      </c>
      <c r="F187">
        <f t="shared" si="15"/>
        <v>-0.45399049973958755</v>
      </c>
      <c r="G187">
        <f t="shared" si="16"/>
        <v>-0.8910065241883472</v>
      </c>
      <c r="H187">
        <f t="shared" si="17"/>
        <v>-0.7131266093907216</v>
      </c>
      <c r="I187">
        <f t="shared" si="18"/>
        <v>-1.399589775345344</v>
      </c>
      <c r="J187">
        <f t="shared" si="19"/>
        <v>0.7131266093907231</v>
      </c>
    </row>
    <row r="188" spans="1:10" ht="12.75">
      <c r="A188" s="3">
        <f t="shared" si="20"/>
        <v>7.7999999999999705</v>
      </c>
      <c r="B188">
        <v>-5</v>
      </c>
      <c r="C188">
        <v>0</v>
      </c>
      <c r="D188">
        <v>5</v>
      </c>
      <c r="E188">
        <f t="shared" si="14"/>
        <v>0.9510565162951391</v>
      </c>
      <c r="F188">
        <f t="shared" si="15"/>
        <v>-0.3090169943749918</v>
      </c>
      <c r="G188">
        <f t="shared" si="16"/>
        <v>-0.9510565162951392</v>
      </c>
      <c r="H188">
        <f t="shared" si="17"/>
        <v>-0.48540275968143676</v>
      </c>
      <c r="I188">
        <f t="shared" si="18"/>
        <v>-1.4939160823707551</v>
      </c>
      <c r="J188">
        <f t="shared" si="19"/>
        <v>0.4854027596814359</v>
      </c>
    </row>
    <row r="189" spans="1:10" ht="12.75">
      <c r="A189" s="3">
        <f t="shared" si="20"/>
        <v>7.89999999999997</v>
      </c>
      <c r="B189">
        <v>-5</v>
      </c>
      <c r="C189">
        <v>0</v>
      </c>
      <c r="D189">
        <v>5</v>
      </c>
      <c r="E189">
        <f t="shared" si="14"/>
        <v>0.98768834059513</v>
      </c>
      <c r="F189">
        <f t="shared" si="15"/>
        <v>-0.15643446504027783</v>
      </c>
      <c r="G189">
        <f t="shared" si="16"/>
        <v>-0.9876883405951303</v>
      </c>
      <c r="H189">
        <f t="shared" si="17"/>
        <v>-0.2457266830693963</v>
      </c>
      <c r="I189">
        <f t="shared" si="18"/>
        <v>-1.5514572174249774</v>
      </c>
      <c r="J189">
        <f t="shared" si="19"/>
        <v>0.2457266830693926</v>
      </c>
    </row>
    <row r="190" spans="1:10" ht="12.75">
      <c r="A190" s="3">
        <f t="shared" si="20"/>
        <v>7.99999999999997</v>
      </c>
      <c r="B190">
        <v>-5</v>
      </c>
      <c r="C190">
        <v>0</v>
      </c>
      <c r="D190">
        <v>5</v>
      </c>
      <c r="E190">
        <f t="shared" si="14"/>
        <v>1</v>
      </c>
      <c r="F190">
        <f t="shared" si="15"/>
        <v>-4.845169404577021E-14</v>
      </c>
      <c r="G190">
        <f t="shared" si="16"/>
        <v>-1</v>
      </c>
      <c r="H190">
        <f t="shared" si="17"/>
        <v>-7.658885770727323E-14</v>
      </c>
      <c r="I190">
        <f t="shared" si="18"/>
        <v>-1.5707963267948966</v>
      </c>
      <c r="J190">
        <f t="shared" si="19"/>
        <v>7.562662836089878E-14</v>
      </c>
    </row>
    <row r="191" spans="1:10" ht="12.75">
      <c r="A191" s="3">
        <f t="shared" si="20"/>
        <v>8.09999999999997</v>
      </c>
      <c r="B191">
        <v>-5</v>
      </c>
      <c r="C191">
        <v>0</v>
      </c>
      <c r="D191">
        <v>5</v>
      </c>
      <c r="E191">
        <f t="shared" si="14"/>
        <v>0.9876883405951452</v>
      </c>
      <c r="F191">
        <f t="shared" si="15"/>
        <v>0.15643446504018213</v>
      </c>
      <c r="G191">
        <f t="shared" si="16"/>
        <v>-0.9876883405951454</v>
      </c>
      <c r="H191">
        <f t="shared" si="17"/>
        <v>0.24572668306924503</v>
      </c>
      <c r="I191">
        <f t="shared" si="18"/>
        <v>-1.5514572174250012</v>
      </c>
      <c r="J191">
        <f t="shared" si="19"/>
        <v>-0.24572668306924322</v>
      </c>
    </row>
    <row r="192" spans="1:10" ht="12.75">
      <c r="A192" s="3">
        <f t="shared" si="20"/>
        <v>8.199999999999969</v>
      </c>
      <c r="B192">
        <v>-5</v>
      </c>
      <c r="C192">
        <v>0</v>
      </c>
      <c r="D192">
        <v>5</v>
      </c>
      <c r="E192">
        <f t="shared" si="14"/>
        <v>0.9510565162951681</v>
      </c>
      <c r="F192">
        <f t="shared" si="15"/>
        <v>0.3090169943749013</v>
      </c>
      <c r="G192">
        <f t="shared" si="16"/>
        <v>-0.9510565162951684</v>
      </c>
      <c r="H192">
        <f t="shared" si="17"/>
        <v>0.48540275968129637</v>
      </c>
      <c r="I192">
        <f t="shared" si="18"/>
        <v>-1.4939160823708013</v>
      </c>
      <c r="J192">
        <f t="shared" si="19"/>
        <v>-0.48540275968129465</v>
      </c>
    </row>
    <row r="193" spans="1:10" ht="12.75">
      <c r="A193" s="3">
        <f t="shared" si="20"/>
        <v>8.299999999999969</v>
      </c>
      <c r="B193">
        <v>-5</v>
      </c>
      <c r="C193">
        <v>0</v>
      </c>
      <c r="D193">
        <v>5</v>
      </c>
      <c r="E193">
        <f t="shared" si="14"/>
        <v>0.8910065241883904</v>
      </c>
      <c r="F193">
        <f t="shared" si="15"/>
        <v>0.45399049973950284</v>
      </c>
      <c r="G193">
        <f t="shared" si="16"/>
        <v>-0.8910065241883901</v>
      </c>
      <c r="H193">
        <f t="shared" si="17"/>
        <v>0.71312660939059</v>
      </c>
      <c r="I193">
        <f t="shared" si="18"/>
        <v>-1.3995897753454116</v>
      </c>
      <c r="J193">
        <f t="shared" si="19"/>
        <v>-0.7131266093905908</v>
      </c>
    </row>
    <row r="194" spans="1:10" ht="12.75">
      <c r="A194" s="3">
        <f t="shared" si="20"/>
        <v>8.399999999999968</v>
      </c>
      <c r="B194">
        <v>-5</v>
      </c>
      <c r="C194">
        <v>0</v>
      </c>
      <c r="D194">
        <v>5</v>
      </c>
      <c r="E194">
        <f t="shared" si="14"/>
        <v>0.8090169943749782</v>
      </c>
      <c r="F194">
        <f t="shared" si="15"/>
        <v>0.5877852522924325</v>
      </c>
      <c r="G194">
        <f t="shared" si="16"/>
        <v>-0.8090169943749768</v>
      </c>
      <c r="H194">
        <f t="shared" si="17"/>
        <v>0.9232909152451619</v>
      </c>
      <c r="I194">
        <f t="shared" si="18"/>
        <v>-1.2708009230788613</v>
      </c>
      <c r="J194">
        <f t="shared" si="19"/>
        <v>-0.9232909152451648</v>
      </c>
    </row>
    <row r="195" spans="1:10" ht="12.75">
      <c r="A195" s="3">
        <f t="shared" si="20"/>
        <v>8.499999999999968</v>
      </c>
      <c r="B195">
        <v>-5</v>
      </c>
      <c r="C195">
        <v>0</v>
      </c>
      <c r="D195">
        <v>5</v>
      </c>
      <c r="E195">
        <f t="shared" si="14"/>
        <v>0.7071067811865839</v>
      </c>
      <c r="F195">
        <f t="shared" si="15"/>
        <v>0.7071067811865114</v>
      </c>
      <c r="G195">
        <f t="shared" si="16"/>
        <v>-0.7071067811865834</v>
      </c>
      <c r="H195">
        <f t="shared" si="17"/>
        <v>1.1107207345395345</v>
      </c>
      <c r="I195">
        <f t="shared" si="18"/>
        <v>-1.1107207345396484</v>
      </c>
      <c r="J195">
        <f t="shared" si="19"/>
        <v>-1.1107207345395351</v>
      </c>
    </row>
    <row r="196" spans="1:10" ht="12.75">
      <c r="A196" s="3">
        <f t="shared" si="20"/>
        <v>8.599999999999968</v>
      </c>
      <c r="B196">
        <v>-5</v>
      </c>
      <c r="C196">
        <v>0</v>
      </c>
      <c r="D196">
        <v>5</v>
      </c>
      <c r="E196">
        <f t="shared" si="14"/>
        <v>0.587785252292514</v>
      </c>
      <c r="F196">
        <f t="shared" si="15"/>
        <v>0.8090169943749168</v>
      </c>
      <c r="G196">
        <f t="shared" si="16"/>
        <v>-0.587785252292515</v>
      </c>
      <c r="H196">
        <f t="shared" si="17"/>
        <v>1.2708009230787682</v>
      </c>
      <c r="I196">
        <f t="shared" si="18"/>
        <v>-0.9232909152452945</v>
      </c>
      <c r="J196">
        <f t="shared" si="19"/>
        <v>-1.2708009230787671</v>
      </c>
    </row>
    <row r="197" spans="1:10" ht="12.75">
      <c r="A197" s="3">
        <f t="shared" si="20"/>
        <v>8.699999999999967</v>
      </c>
      <c r="B197">
        <v>-5</v>
      </c>
      <c r="C197">
        <v>0</v>
      </c>
      <c r="D197">
        <v>5</v>
      </c>
      <c r="E197">
        <f t="shared" si="14"/>
        <v>0.45399049973959105</v>
      </c>
      <c r="F197">
        <f t="shared" si="15"/>
        <v>0.8910065241883446</v>
      </c>
      <c r="G197">
        <f t="shared" si="16"/>
        <v>-0.4539904997395921</v>
      </c>
      <c r="H197">
        <f t="shared" si="17"/>
        <v>1.3995897753453408</v>
      </c>
      <c r="I197">
        <f t="shared" si="18"/>
        <v>-0.7131266093907311</v>
      </c>
      <c r="J197">
        <f t="shared" si="19"/>
        <v>-1.3995897753453401</v>
      </c>
    </row>
    <row r="198" spans="1:10" ht="12.75">
      <c r="A198" s="3">
        <f t="shared" si="20"/>
        <v>8.799999999999967</v>
      </c>
      <c r="B198">
        <v>-5</v>
      </c>
      <c r="C198">
        <v>0</v>
      </c>
      <c r="D198">
        <v>5</v>
      </c>
      <c r="E198">
        <f t="shared" si="14"/>
        <v>0.30901699437499724</v>
      </c>
      <c r="F198">
        <f t="shared" si="15"/>
        <v>0.9510565162951374</v>
      </c>
      <c r="G198">
        <f t="shared" si="16"/>
        <v>-0.30901699437499663</v>
      </c>
      <c r="H198">
        <f t="shared" si="17"/>
        <v>1.4939160823707525</v>
      </c>
      <c r="I198">
        <f t="shared" si="18"/>
        <v>-0.48540275968144436</v>
      </c>
      <c r="J198">
        <f t="shared" si="19"/>
        <v>-1.4939160823707527</v>
      </c>
    </row>
    <row r="199" spans="1:10" ht="12.75">
      <c r="A199" s="3">
        <f t="shared" si="20"/>
        <v>8.899999999999967</v>
      </c>
      <c r="B199">
        <v>-5</v>
      </c>
      <c r="C199">
        <v>0</v>
      </c>
      <c r="D199">
        <v>5</v>
      </c>
      <c r="E199">
        <f t="shared" si="14"/>
        <v>0.15643446504028521</v>
      </c>
      <c r="F199">
        <f t="shared" si="15"/>
        <v>0.9876883405951294</v>
      </c>
      <c r="G199">
        <f t="shared" si="16"/>
        <v>-0.15643446504028286</v>
      </c>
      <c r="H199">
        <f t="shared" si="17"/>
        <v>1.5514572174249754</v>
      </c>
      <c r="I199">
        <f t="shared" si="18"/>
        <v>-0.24572668306940146</v>
      </c>
      <c r="J199">
        <f t="shared" si="19"/>
        <v>-1.551457217424976</v>
      </c>
    </row>
    <row r="200" spans="1:10" ht="12.75">
      <c r="A200" s="3">
        <f t="shared" si="20"/>
        <v>8.999999999999966</v>
      </c>
      <c r="B200">
        <v>-5</v>
      </c>
      <c r="C200">
        <v>0</v>
      </c>
      <c r="D200">
        <v>5</v>
      </c>
      <c r="E200">
        <f t="shared" si="14"/>
        <v>5.414830910044355E-14</v>
      </c>
      <c r="F200">
        <f t="shared" si="15"/>
        <v>1</v>
      </c>
      <c r="G200">
        <f t="shared" si="16"/>
        <v>-5.353573487298924E-14</v>
      </c>
      <c r="H200">
        <f t="shared" si="17"/>
        <v>1.5707963267948966</v>
      </c>
      <c r="I200">
        <f t="shared" si="18"/>
        <v>-8.457485036394417E-14</v>
      </c>
      <c r="J200">
        <f t="shared" si="19"/>
        <v>-1.5707963267948966</v>
      </c>
    </row>
    <row r="201" spans="1:10" ht="12.75">
      <c r="A201" s="3">
        <f t="shared" si="20"/>
        <v>9.099999999999966</v>
      </c>
      <c r="B201">
        <v>-5</v>
      </c>
      <c r="C201">
        <v>0</v>
      </c>
      <c r="D201">
        <v>5</v>
      </c>
      <c r="E201">
        <f t="shared" si="14"/>
        <v>-0.15643446504017827</v>
      </c>
      <c r="F201">
        <f t="shared" si="15"/>
        <v>0.9876883405951463</v>
      </c>
      <c r="G201">
        <f t="shared" si="16"/>
        <v>0.1564344650401771</v>
      </c>
      <c r="H201">
        <f t="shared" si="17"/>
        <v>1.5514572174250023</v>
      </c>
      <c r="I201">
        <f t="shared" si="18"/>
        <v>0.24572668306923437</v>
      </c>
      <c r="J201">
        <f t="shared" si="19"/>
        <v>-1.5514572174250023</v>
      </c>
    </row>
    <row r="202" spans="1:10" ht="12.75">
      <c r="A202" s="3">
        <f t="shared" si="20"/>
        <v>9.199999999999966</v>
      </c>
      <c r="B202">
        <v>-5</v>
      </c>
      <c r="C202">
        <v>0</v>
      </c>
      <c r="D202">
        <v>5</v>
      </c>
      <c r="E202">
        <f t="shared" si="14"/>
        <v>-0.3090169943748976</v>
      </c>
      <c r="F202">
        <f t="shared" si="15"/>
        <v>0.9510565162951702</v>
      </c>
      <c r="G202">
        <f t="shared" si="16"/>
        <v>0.3090169943748965</v>
      </c>
      <c r="H202">
        <f t="shared" si="17"/>
        <v>1.4939160823708033</v>
      </c>
      <c r="I202">
        <f t="shared" si="18"/>
        <v>0.4854027596812862</v>
      </c>
      <c r="J202">
        <f t="shared" si="19"/>
        <v>-1.4939160823708038</v>
      </c>
    </row>
    <row r="203" spans="1:10" ht="12.75">
      <c r="A203" s="3">
        <f t="shared" si="20"/>
        <v>9.299999999999965</v>
      </c>
      <c r="B203">
        <v>-5</v>
      </c>
      <c r="C203">
        <v>0</v>
      </c>
      <c r="D203">
        <v>5</v>
      </c>
      <c r="E203">
        <f aca="true" t="shared" si="21" ref="E203:E210">$B$3*SIN((2*$B$5*A203/$B$4)-(2*$B$5*$B$7*B203))</f>
        <v>-0.45399049973949773</v>
      </c>
      <c r="F203">
        <f aca="true" t="shared" si="22" ref="F203:F210">$B$3*SIN((2*$B$5*A203/$B$4)-(2*$B$5*$B$7*C203))</f>
        <v>0.8910065241883928</v>
      </c>
      <c r="G203">
        <f aca="true" t="shared" si="23" ref="G203:G210">$B$3*SIN((2*$B$5*A203/$B$4)-(2*$B$5*$B$7*D203))</f>
        <v>0.4539904997394983</v>
      </c>
      <c r="H203">
        <f aca="true" t="shared" si="24" ref="H203:H210">-2*$B$5*$B$7*$B$3*COS((2*$B$5*A203/$B$4)-(2*$B$5*$B$7*B203))</f>
        <v>1.3995897753454156</v>
      </c>
      <c r="I203">
        <f aca="true" t="shared" si="25" ref="I203:I210">-2*$B$5*$B$7*$B$3*COS((2*$B$5*A203/$B$4)-(2*$B$5*$B$7*C203))</f>
        <v>0.7131266093905829</v>
      </c>
      <c r="J203">
        <f aca="true" t="shared" si="26" ref="J203:J210">-2*$B$5*$B$7*$B$3*COS((2*$B$5*A203/$B$4)-(2*$B$5*$B$7*D203))</f>
        <v>-1.3995897753454152</v>
      </c>
    </row>
    <row r="204" spans="1:10" ht="12.75">
      <c r="A204" s="3">
        <f aca="true" t="shared" si="27" ref="A204:A210">A203+0.1</f>
        <v>9.399999999999965</v>
      </c>
      <c r="B204">
        <v>-5</v>
      </c>
      <c r="C204">
        <v>0</v>
      </c>
      <c r="D204">
        <v>5</v>
      </c>
      <c r="E204">
        <f t="shared" si="21"/>
        <v>-0.5877852522924264</v>
      </c>
      <c r="F204">
        <f t="shared" si="22"/>
        <v>0.8090169943749801</v>
      </c>
      <c r="G204">
        <f t="shared" si="23"/>
        <v>0.5877852522924284</v>
      </c>
      <c r="H204">
        <f t="shared" si="24"/>
        <v>1.2708009230788682</v>
      </c>
      <c r="I204">
        <f t="shared" si="25"/>
        <v>0.9232909152451576</v>
      </c>
      <c r="J204">
        <f t="shared" si="26"/>
        <v>-1.270800923078866</v>
      </c>
    </row>
    <row r="205" spans="1:10" ht="12.75">
      <c r="A205" s="3">
        <f t="shared" si="27"/>
        <v>9.499999999999964</v>
      </c>
      <c r="B205">
        <v>-5</v>
      </c>
      <c r="C205">
        <v>0</v>
      </c>
      <c r="D205">
        <v>5</v>
      </c>
      <c r="E205">
        <f t="shared" si="21"/>
        <v>-0.7071067811865074</v>
      </c>
      <c r="F205">
        <f t="shared" si="22"/>
        <v>0.7071067811865875</v>
      </c>
      <c r="G205">
        <f t="shared" si="23"/>
        <v>0.7071067811865077</v>
      </c>
      <c r="H205">
        <f t="shared" si="24"/>
        <v>1.1107207345396548</v>
      </c>
      <c r="I205">
        <f t="shared" si="25"/>
        <v>1.1107207345395287</v>
      </c>
      <c r="J205">
        <f t="shared" si="26"/>
        <v>-1.110720734539654</v>
      </c>
    </row>
    <row r="206" spans="1:10" ht="12.75">
      <c r="A206" s="3">
        <f t="shared" si="27"/>
        <v>9.599999999999964</v>
      </c>
      <c r="B206">
        <v>-5</v>
      </c>
      <c r="C206">
        <v>0</v>
      </c>
      <c r="D206">
        <v>5</v>
      </c>
      <c r="E206">
        <f t="shared" si="21"/>
        <v>-0.8090169943749145</v>
      </c>
      <c r="F206">
        <f t="shared" si="22"/>
        <v>0.5877852522925195</v>
      </c>
      <c r="G206">
        <f t="shared" si="23"/>
        <v>0.8090169943749138</v>
      </c>
      <c r="H206">
        <f t="shared" si="24"/>
        <v>0.9232909152452995</v>
      </c>
      <c r="I206">
        <f t="shared" si="25"/>
        <v>1.270800923078762</v>
      </c>
      <c r="J206">
        <f t="shared" si="26"/>
        <v>-0.9232909152453009</v>
      </c>
    </row>
    <row r="207" spans="1:10" ht="12.75">
      <c r="A207" s="3">
        <f t="shared" si="27"/>
        <v>9.699999999999964</v>
      </c>
      <c r="B207">
        <v>-5</v>
      </c>
      <c r="C207">
        <v>0</v>
      </c>
      <c r="D207">
        <v>5</v>
      </c>
      <c r="E207">
        <f t="shared" si="21"/>
        <v>-0.8910065241883413</v>
      </c>
      <c r="F207">
        <f t="shared" si="22"/>
        <v>0.45399049973959876</v>
      </c>
      <c r="G207">
        <f t="shared" si="23"/>
        <v>0.8910065241883415</v>
      </c>
      <c r="H207">
        <f t="shared" si="24"/>
        <v>0.7131266093907416</v>
      </c>
      <c r="I207">
        <f t="shared" si="25"/>
        <v>1.3995897753453348</v>
      </c>
      <c r="J207">
        <f t="shared" si="26"/>
        <v>-0.7131266093907408</v>
      </c>
    </row>
    <row r="208" spans="1:10" ht="12.75">
      <c r="A208" s="3">
        <f t="shared" si="27"/>
        <v>9.799999999999963</v>
      </c>
      <c r="B208">
        <v>-5</v>
      </c>
      <c r="C208">
        <v>0</v>
      </c>
      <c r="D208">
        <v>5</v>
      </c>
      <c r="E208">
        <f t="shared" si="21"/>
        <v>-0.9510565162951358</v>
      </c>
      <c r="F208">
        <f t="shared" si="22"/>
        <v>0.3090169943750021</v>
      </c>
      <c r="G208">
        <f t="shared" si="23"/>
        <v>0.9510565162951359</v>
      </c>
      <c r="H208">
        <f t="shared" si="24"/>
        <v>0.4854027596814529</v>
      </c>
      <c r="I208">
        <f t="shared" si="25"/>
        <v>1.49391608237075</v>
      </c>
      <c r="J208">
        <f t="shared" si="26"/>
        <v>-0.48540275968145197</v>
      </c>
    </row>
    <row r="209" spans="1:10" ht="12.75">
      <c r="A209" s="3">
        <f t="shared" si="27"/>
        <v>9.899999999999963</v>
      </c>
      <c r="B209">
        <v>-5</v>
      </c>
      <c r="C209">
        <v>0</v>
      </c>
      <c r="D209">
        <v>5</v>
      </c>
      <c r="E209">
        <f t="shared" si="21"/>
        <v>-0.9876883405951282</v>
      </c>
      <c r="F209">
        <f t="shared" si="22"/>
        <v>0.1564344650402885</v>
      </c>
      <c r="G209">
        <f t="shared" si="23"/>
        <v>0.9876883405951287</v>
      </c>
      <c r="H209">
        <f t="shared" si="24"/>
        <v>0.24572668306941303</v>
      </c>
      <c r="I209">
        <f t="shared" si="25"/>
        <v>1.5514572174249746</v>
      </c>
      <c r="J209">
        <f t="shared" si="26"/>
        <v>-0.24572668306940934</v>
      </c>
    </row>
    <row r="210" spans="1:10" ht="12.75">
      <c r="A210" s="3">
        <f t="shared" si="27"/>
        <v>9.999999999999963</v>
      </c>
      <c r="B210">
        <v>-5</v>
      </c>
      <c r="C210">
        <v>0</v>
      </c>
      <c r="D210">
        <v>5</v>
      </c>
      <c r="E210">
        <f t="shared" si="21"/>
        <v>-1</v>
      </c>
      <c r="F210">
        <f t="shared" si="22"/>
        <v>5.923234992766258E-14</v>
      </c>
      <c r="G210">
        <f t="shared" si="23"/>
        <v>1</v>
      </c>
      <c r="H210">
        <f t="shared" si="24"/>
        <v>9.352307236698956E-14</v>
      </c>
      <c r="I210">
        <f t="shared" si="25"/>
        <v>1.5707963267948966</v>
      </c>
      <c r="J210">
        <f t="shared" si="26"/>
        <v>-9.25608430206151E-14</v>
      </c>
    </row>
    <row r="211" ht="12.75">
      <c r="A211" s="3"/>
    </row>
    <row r="219" spans="1:10" ht="12.75">
      <c r="A219" s="2" t="s">
        <v>31</v>
      </c>
      <c r="B219" s="2" t="s">
        <v>22</v>
      </c>
      <c r="C219" s="2" t="s">
        <v>23</v>
      </c>
      <c r="D219" s="2" t="s">
        <v>24</v>
      </c>
      <c r="E219" s="2" t="s">
        <v>25</v>
      </c>
      <c r="F219" s="2" t="s">
        <v>26</v>
      </c>
      <c r="G219" s="2" t="s">
        <v>27</v>
      </c>
      <c r="H219" s="2" t="s">
        <v>28</v>
      </c>
      <c r="I219" s="2" t="s">
        <v>29</v>
      </c>
      <c r="J219" s="2" t="s">
        <v>30</v>
      </c>
    </row>
    <row r="220" spans="1:10" ht="12.75">
      <c r="A220" s="3">
        <v>-10</v>
      </c>
      <c r="B220">
        <v>-5</v>
      </c>
      <c r="C220">
        <v>0</v>
      </c>
      <c r="D220">
        <v>5</v>
      </c>
      <c r="E220">
        <f>$B$3*SIN((2*$B$5*B220/$B$4)-(2*$B$5*$B$7*A220))</f>
        <v>1</v>
      </c>
      <c r="F220">
        <f>$B$3*SIN((2*$B$5*C220/$B$4)-(2*$B$5*$B$7*A220))</f>
        <v>6.1257422745431E-16</v>
      </c>
      <c r="G220">
        <f>$B$3*SIN((2*$B$5*D220/$B$4)-(2*$B$5*$B$7*A220))</f>
        <v>-1</v>
      </c>
      <c r="H220">
        <f>-2*$B$5*$B$7*$B$3*COS((2*$B$5*B220/$B$4)-(2*$B$5*$B$7*A220))</f>
        <v>-4.811146731872258E-16</v>
      </c>
      <c r="I220">
        <f>-2*$B$5*$B$7*$B$3*COS((2*$B$5*C220/$B$4)-(2*$B$5*$B$7*A220))</f>
        <v>1.5707963267948966</v>
      </c>
      <c r="J220">
        <f>-2*$B$5*$B$7*$B$3*COS((2*$B$5*D220/$B$4)-(2*$B$5*$B$7*A220))</f>
        <v>4.233638817968583E-15</v>
      </c>
    </row>
    <row r="221" spans="1:10" ht="12.75">
      <c r="A221" s="3">
        <f>A220+0.1</f>
        <v>-9.9</v>
      </c>
      <c r="B221">
        <v>-5</v>
      </c>
      <c r="C221">
        <v>0</v>
      </c>
      <c r="D221">
        <v>5</v>
      </c>
      <c r="E221">
        <f aca="true" t="shared" si="28" ref="E221:E284">$B$3*SIN((2*$B$5*B221/$B$4)-(2*$B$5*$B$7*A221))</f>
        <v>0.9876883405951378</v>
      </c>
      <c r="F221">
        <f aca="true" t="shared" si="29" ref="F221:F284">$B$3*SIN((2*$B$5*C221/$B$4)-(2*$B$5*$B$7*A221))</f>
        <v>0.1564344650402306</v>
      </c>
      <c r="G221">
        <f aca="true" t="shared" si="30" ref="G221:G284">$B$3*SIN((2*$B$5*D221/$B$4)-(2*$B$5*$B$7*A221))</f>
        <v>-0.9876883405951378</v>
      </c>
      <c r="H221">
        <f aca="true" t="shared" si="31" ref="H221:H284">-2*$B$5*$B$7*$B$3*COS((2*$B$5*B221/$B$4)-(2*$B$5*$B$7*A221))</f>
        <v>-0.24572668306931839</v>
      </c>
      <c r="I221">
        <f aca="true" t="shared" si="32" ref="I221:I284">-2*$B$5*$B$7*$B$3*COS((2*$B$5*C221/$B$4)-(2*$B$5*$B$7*A221))</f>
        <v>1.5514572174249892</v>
      </c>
      <c r="J221">
        <f aca="true" t="shared" si="33" ref="J221:J284">-2*$B$5*$B$7*$B$3*COS((2*$B$5*D221/$B$4)-(2*$B$5*$B$7*A221))</f>
        <v>0.24572668306931936</v>
      </c>
    </row>
    <row r="222" spans="1:10" ht="12.75">
      <c r="A222" s="3">
        <f aca="true" t="shared" si="34" ref="A222:A285">A221+0.1</f>
        <v>-9.8</v>
      </c>
      <c r="B222">
        <v>-5</v>
      </c>
      <c r="C222">
        <v>0</v>
      </c>
      <c r="D222">
        <v>5</v>
      </c>
      <c r="E222">
        <f t="shared" si="28"/>
        <v>0.951056516295154</v>
      </c>
      <c r="F222">
        <f t="shared" si="29"/>
        <v>0.3090169943749463</v>
      </c>
      <c r="G222">
        <f t="shared" si="30"/>
        <v>-0.9510565162951544</v>
      </c>
      <c r="H222">
        <f t="shared" si="31"/>
        <v>-0.4854027596813644</v>
      </c>
      <c r="I222">
        <f t="shared" si="32"/>
        <v>1.4939160823707784</v>
      </c>
      <c r="J222">
        <f t="shared" si="33"/>
        <v>0.48540275968136265</v>
      </c>
    </row>
    <row r="223" spans="1:10" ht="12.75">
      <c r="A223" s="3">
        <f t="shared" si="34"/>
        <v>-9.700000000000001</v>
      </c>
      <c r="B223">
        <v>-5</v>
      </c>
      <c r="C223">
        <v>0</v>
      </c>
      <c r="D223">
        <v>5</v>
      </c>
      <c r="E223">
        <f t="shared" si="28"/>
        <v>0.8910065241883681</v>
      </c>
      <c r="F223">
        <f t="shared" si="29"/>
        <v>0.4539904997395465</v>
      </c>
      <c r="G223">
        <f t="shared" si="30"/>
        <v>-0.8910065241883687</v>
      </c>
      <c r="H223">
        <f t="shared" si="31"/>
        <v>-0.7131266093906586</v>
      </c>
      <c r="I223">
        <f t="shared" si="32"/>
        <v>1.3995897753453765</v>
      </c>
      <c r="J223">
        <f t="shared" si="33"/>
        <v>0.7131266093906571</v>
      </c>
    </row>
    <row r="224" spans="1:10" ht="12.75">
      <c r="A224" s="3">
        <f t="shared" si="34"/>
        <v>-9.600000000000001</v>
      </c>
      <c r="B224">
        <v>-5</v>
      </c>
      <c r="C224">
        <v>0</v>
      </c>
      <c r="D224">
        <v>5</v>
      </c>
      <c r="E224">
        <f t="shared" si="28"/>
        <v>0.8090169943749483</v>
      </c>
      <c r="F224">
        <f t="shared" si="29"/>
        <v>0.5877852522924721</v>
      </c>
      <c r="G224">
        <f t="shared" si="30"/>
        <v>-0.8090169943749479</v>
      </c>
      <c r="H224">
        <f t="shared" si="31"/>
        <v>-0.9232909152452264</v>
      </c>
      <c r="I224">
        <f t="shared" si="32"/>
        <v>1.270800923078816</v>
      </c>
      <c r="J224">
        <f t="shared" si="33"/>
        <v>0.9232909152452273</v>
      </c>
    </row>
    <row r="225" spans="1:10" ht="12.75">
      <c r="A225" s="3">
        <f t="shared" si="34"/>
        <v>-9.500000000000002</v>
      </c>
      <c r="B225">
        <v>-5</v>
      </c>
      <c r="C225">
        <v>0</v>
      </c>
      <c r="D225">
        <v>5</v>
      </c>
      <c r="E225">
        <f t="shared" si="28"/>
        <v>0.7071067811865492</v>
      </c>
      <c r="F225">
        <f t="shared" si="29"/>
        <v>0.707106781186546</v>
      </c>
      <c r="G225">
        <f t="shared" si="30"/>
        <v>-0.7071067811865476</v>
      </c>
      <c r="H225">
        <f t="shared" si="31"/>
        <v>-1.1107207345395889</v>
      </c>
      <c r="I225">
        <f t="shared" si="32"/>
        <v>1.110720734539594</v>
      </c>
      <c r="J225">
        <f t="shared" si="33"/>
        <v>1.1107207345395915</v>
      </c>
    </row>
    <row r="226" spans="1:10" ht="12.75">
      <c r="A226" s="3">
        <f t="shared" si="34"/>
        <v>-9.400000000000002</v>
      </c>
      <c r="B226">
        <v>-5</v>
      </c>
      <c r="C226">
        <v>0</v>
      </c>
      <c r="D226">
        <v>5</v>
      </c>
      <c r="E226">
        <f t="shared" si="28"/>
        <v>0.5877852522924758</v>
      </c>
      <c r="F226">
        <f t="shared" si="29"/>
        <v>0.8090169943749457</v>
      </c>
      <c r="G226">
        <f t="shared" si="30"/>
        <v>-0.5877852522924752</v>
      </c>
      <c r="H226">
        <f t="shared" si="31"/>
        <v>-1.2708009230788118</v>
      </c>
      <c r="I226">
        <f t="shared" si="32"/>
        <v>0.9232909152452322</v>
      </c>
      <c r="J226">
        <f t="shared" si="33"/>
        <v>1.2708009230788124</v>
      </c>
    </row>
    <row r="227" spans="1:10" ht="12.75">
      <c r="A227" s="3">
        <f t="shared" si="34"/>
        <v>-9.300000000000002</v>
      </c>
      <c r="B227">
        <v>-5</v>
      </c>
      <c r="C227">
        <v>0</v>
      </c>
      <c r="D227">
        <v>5</v>
      </c>
      <c r="E227">
        <f t="shared" si="28"/>
        <v>0.4539904997395505</v>
      </c>
      <c r="F227">
        <f t="shared" si="29"/>
        <v>0.8910065241883661</v>
      </c>
      <c r="G227">
        <f t="shared" si="30"/>
        <v>-0.4539904997395515</v>
      </c>
      <c r="H227">
        <f t="shared" si="31"/>
        <v>-1.3995897753453734</v>
      </c>
      <c r="I227">
        <f t="shared" si="32"/>
        <v>0.713126609390665</v>
      </c>
      <c r="J227">
        <f t="shared" si="33"/>
        <v>1.3995897753453725</v>
      </c>
    </row>
    <row r="228" spans="1:10" ht="12.75">
      <c r="A228" s="3">
        <f t="shared" si="34"/>
        <v>-9.200000000000003</v>
      </c>
      <c r="B228">
        <v>-5</v>
      </c>
      <c r="C228">
        <v>0</v>
      </c>
      <c r="D228">
        <v>5</v>
      </c>
      <c r="E228">
        <f t="shared" si="28"/>
        <v>0.3090169943749522</v>
      </c>
      <c r="F228">
        <f t="shared" si="29"/>
        <v>0.9510565162951521</v>
      </c>
      <c r="G228">
        <f t="shared" si="30"/>
        <v>-0.30901699437495167</v>
      </c>
      <c r="H228">
        <f t="shared" si="31"/>
        <v>-1.4939160823707753</v>
      </c>
      <c r="I228">
        <f t="shared" si="32"/>
        <v>0.48540275968137375</v>
      </c>
      <c r="J228">
        <f t="shared" si="33"/>
        <v>1.4939160823707758</v>
      </c>
    </row>
    <row r="229" spans="1:10" ht="12.75">
      <c r="A229" s="3">
        <f t="shared" si="34"/>
        <v>-9.100000000000003</v>
      </c>
      <c r="B229">
        <v>-5</v>
      </c>
      <c r="C229">
        <v>0</v>
      </c>
      <c r="D229">
        <v>5</v>
      </c>
      <c r="E229">
        <f t="shared" si="28"/>
        <v>0.156434465040235</v>
      </c>
      <c r="F229">
        <f t="shared" si="29"/>
        <v>0.9876883405951371</v>
      </c>
      <c r="G229">
        <f t="shared" si="30"/>
        <v>-0.1564344650402344</v>
      </c>
      <c r="H229">
        <f t="shared" si="31"/>
        <v>-1.551457217424988</v>
      </c>
      <c r="I229">
        <f t="shared" si="32"/>
        <v>0.24572668306932532</v>
      </c>
      <c r="J229">
        <f t="shared" si="33"/>
        <v>1.5514572174249883</v>
      </c>
    </row>
    <row r="230" spans="1:10" ht="12.75">
      <c r="A230" s="3">
        <f t="shared" si="34"/>
        <v>-9.000000000000004</v>
      </c>
      <c r="B230">
        <v>-5</v>
      </c>
      <c r="C230">
        <v>0</v>
      </c>
      <c r="D230">
        <v>5</v>
      </c>
      <c r="E230">
        <f t="shared" si="28"/>
        <v>5.084040827219027E-15</v>
      </c>
      <c r="F230">
        <f t="shared" si="29"/>
        <v>1</v>
      </c>
      <c r="G230">
        <f t="shared" si="30"/>
        <v>-2.695109760364467E-15</v>
      </c>
      <c r="H230">
        <f t="shared" si="31"/>
        <v>-1.5707963267948966</v>
      </c>
      <c r="I230">
        <f t="shared" si="32"/>
        <v>7.50487798348371E-15</v>
      </c>
      <c r="J230">
        <f t="shared" si="33"/>
        <v>1.5707963267948966</v>
      </c>
    </row>
    <row r="231" spans="1:10" ht="12.75">
      <c r="A231" s="3">
        <f t="shared" si="34"/>
        <v>-8.900000000000004</v>
      </c>
      <c r="B231">
        <v>-5</v>
      </c>
      <c r="C231">
        <v>0</v>
      </c>
      <c r="D231">
        <v>5</v>
      </c>
      <c r="E231">
        <f t="shared" si="28"/>
        <v>-0.15643446504022496</v>
      </c>
      <c r="F231">
        <f t="shared" si="29"/>
        <v>0.9876883405951387</v>
      </c>
      <c r="G231">
        <f t="shared" si="30"/>
        <v>0.15643446504022557</v>
      </c>
      <c r="H231">
        <f t="shared" si="31"/>
        <v>-1.5514572174249905</v>
      </c>
      <c r="I231">
        <f t="shared" si="32"/>
        <v>-0.2457266830693105</v>
      </c>
      <c r="J231">
        <f t="shared" si="33"/>
        <v>1.5514572174249903</v>
      </c>
    </row>
    <row r="232" spans="1:10" ht="12.75">
      <c r="A232" s="3">
        <f t="shared" si="34"/>
        <v>-8.800000000000004</v>
      </c>
      <c r="B232">
        <v>-5</v>
      </c>
      <c r="C232">
        <v>0</v>
      </c>
      <c r="D232">
        <v>5</v>
      </c>
      <c r="E232">
        <f t="shared" si="28"/>
        <v>-0.3090169943749409</v>
      </c>
      <c r="F232">
        <f t="shared" si="29"/>
        <v>0.9510565162951556</v>
      </c>
      <c r="G232">
        <f t="shared" si="30"/>
        <v>0.3090169943749398</v>
      </c>
      <c r="H232">
        <f t="shared" si="31"/>
        <v>-1.493916082370781</v>
      </c>
      <c r="I232">
        <f t="shared" si="32"/>
        <v>-0.4854027596813568</v>
      </c>
      <c r="J232">
        <f t="shared" si="33"/>
        <v>1.4939160823707818</v>
      </c>
    </row>
    <row r="233" spans="1:10" ht="12.75">
      <c r="A233" s="3">
        <f t="shared" si="34"/>
        <v>-8.700000000000005</v>
      </c>
      <c r="B233">
        <v>-5</v>
      </c>
      <c r="C233">
        <v>0</v>
      </c>
      <c r="D233">
        <v>5</v>
      </c>
      <c r="E233">
        <f t="shared" si="28"/>
        <v>-0.45399049973953987</v>
      </c>
      <c r="F233">
        <f t="shared" si="29"/>
        <v>0.8910065241883712</v>
      </c>
      <c r="G233">
        <f t="shared" si="30"/>
        <v>0.4539904997395404</v>
      </c>
      <c r="H233">
        <f t="shared" si="31"/>
        <v>-1.3995897753453819</v>
      </c>
      <c r="I233">
        <f t="shared" si="32"/>
        <v>-0.7131266093906491</v>
      </c>
      <c r="J233">
        <f t="shared" si="33"/>
        <v>1.3995897753453814</v>
      </c>
    </row>
    <row r="234" spans="1:10" ht="12.75">
      <c r="A234" s="3">
        <f t="shared" si="34"/>
        <v>-8.600000000000005</v>
      </c>
      <c r="B234">
        <v>-5</v>
      </c>
      <c r="C234">
        <v>0</v>
      </c>
      <c r="D234">
        <v>5</v>
      </c>
      <c r="E234">
        <f t="shared" si="28"/>
        <v>-0.5877852522924676</v>
      </c>
      <c r="F234">
        <f t="shared" si="29"/>
        <v>0.8090169943749513</v>
      </c>
      <c r="G234">
        <f t="shared" si="30"/>
        <v>0.587785252292468</v>
      </c>
      <c r="H234">
        <f t="shared" si="31"/>
        <v>-1.2708009230788213</v>
      </c>
      <c r="I234">
        <f t="shared" si="32"/>
        <v>-0.92329091524522</v>
      </c>
      <c r="J234">
        <f t="shared" si="33"/>
        <v>1.2708009230788206</v>
      </c>
    </row>
    <row r="235" spans="1:10" ht="12.75">
      <c r="A235" s="3">
        <f t="shared" si="34"/>
        <v>-8.500000000000005</v>
      </c>
      <c r="B235">
        <v>-5</v>
      </c>
      <c r="C235">
        <v>0</v>
      </c>
      <c r="D235">
        <v>5</v>
      </c>
      <c r="E235">
        <f t="shared" si="28"/>
        <v>-0.707106781186542</v>
      </c>
      <c r="F235">
        <f t="shared" si="29"/>
        <v>0.7071067811865528</v>
      </c>
      <c r="G235">
        <f t="shared" si="30"/>
        <v>0.7071067811865437</v>
      </c>
      <c r="H235">
        <f t="shared" si="31"/>
        <v>-1.1107207345396002</v>
      </c>
      <c r="I235">
        <f t="shared" si="32"/>
        <v>-1.1107207345395833</v>
      </c>
      <c r="J235">
        <f t="shared" si="33"/>
        <v>1.1107207345395975</v>
      </c>
    </row>
    <row r="236" spans="1:10" ht="12.75">
      <c r="A236" s="3">
        <f t="shared" si="34"/>
        <v>-8.400000000000006</v>
      </c>
      <c r="B236">
        <v>-5</v>
      </c>
      <c r="C236">
        <v>0</v>
      </c>
      <c r="D236">
        <v>5</v>
      </c>
      <c r="E236">
        <f t="shared" si="28"/>
        <v>-0.8090169943749423</v>
      </c>
      <c r="F236">
        <f t="shared" si="29"/>
        <v>0.5877852522924799</v>
      </c>
      <c r="G236">
        <f t="shared" si="30"/>
        <v>0.8090169943749427</v>
      </c>
      <c r="H236">
        <f t="shared" si="31"/>
        <v>-0.9232909152452393</v>
      </c>
      <c r="I236">
        <f t="shared" si="32"/>
        <v>-1.270800923078807</v>
      </c>
      <c r="J236">
        <f t="shared" si="33"/>
        <v>0.9232909152452387</v>
      </c>
    </row>
    <row r="237" spans="1:10" ht="12.75">
      <c r="A237" s="3">
        <f t="shared" si="34"/>
        <v>-8.300000000000006</v>
      </c>
      <c r="B237">
        <v>-5</v>
      </c>
      <c r="C237">
        <v>0</v>
      </c>
      <c r="D237">
        <v>5</v>
      </c>
      <c r="E237">
        <f t="shared" si="28"/>
        <v>-0.8910065241883636</v>
      </c>
      <c r="F237">
        <f t="shared" si="29"/>
        <v>0.453990499739555</v>
      </c>
      <c r="G237">
        <f t="shared" si="30"/>
        <v>0.891006524188363</v>
      </c>
      <c r="H237">
        <f t="shared" si="31"/>
        <v>-0.7131266093906728</v>
      </c>
      <c r="I237">
        <f t="shared" si="32"/>
        <v>-1.3995897753453699</v>
      </c>
      <c r="J237">
        <f t="shared" si="33"/>
        <v>0.7131266093906745</v>
      </c>
    </row>
    <row r="238" spans="1:10" ht="12.75">
      <c r="A238" s="3">
        <f t="shared" si="34"/>
        <v>-8.200000000000006</v>
      </c>
      <c r="B238">
        <v>-5</v>
      </c>
      <c r="C238">
        <v>0</v>
      </c>
      <c r="D238">
        <v>5</v>
      </c>
      <c r="E238">
        <f t="shared" si="28"/>
        <v>-0.9510565162951503</v>
      </c>
      <c r="F238">
        <f t="shared" si="29"/>
        <v>0.3090169943749571</v>
      </c>
      <c r="G238">
        <f t="shared" si="30"/>
        <v>0.9510565162951505</v>
      </c>
      <c r="H238">
        <f t="shared" si="31"/>
        <v>-0.4854027596813823</v>
      </c>
      <c r="I238">
        <f t="shared" si="32"/>
        <v>-1.493916082370773</v>
      </c>
      <c r="J238">
        <f t="shared" si="33"/>
        <v>0.4854027596813813</v>
      </c>
    </row>
    <row r="239" spans="1:10" ht="12.75">
      <c r="A239" s="3">
        <f t="shared" si="34"/>
        <v>-8.100000000000007</v>
      </c>
      <c r="B239">
        <v>-5</v>
      </c>
      <c r="C239">
        <v>0</v>
      </c>
      <c r="D239">
        <v>5</v>
      </c>
      <c r="E239">
        <f t="shared" si="28"/>
        <v>-0.9876883405951362</v>
      </c>
      <c r="F239">
        <f t="shared" si="29"/>
        <v>0.15643446504024003</v>
      </c>
      <c r="G239">
        <f t="shared" si="30"/>
        <v>0.9876883405951363</v>
      </c>
      <c r="H239">
        <f t="shared" si="31"/>
        <v>-0.24572668306933418</v>
      </c>
      <c r="I239">
        <f t="shared" si="32"/>
        <v>-1.5514572174249868</v>
      </c>
      <c r="J239">
        <f t="shared" si="33"/>
        <v>0.2457266830693332</v>
      </c>
    </row>
    <row r="240" spans="1:10" ht="12.75">
      <c r="A240" s="3">
        <f t="shared" si="34"/>
        <v>-8.000000000000007</v>
      </c>
      <c r="B240">
        <v>-5</v>
      </c>
      <c r="C240">
        <v>0</v>
      </c>
      <c r="D240">
        <v>5</v>
      </c>
      <c r="E240">
        <f t="shared" si="28"/>
        <v>-1</v>
      </c>
      <c r="F240">
        <f t="shared" si="29"/>
        <v>1.0168081654438055E-14</v>
      </c>
      <c r="G240">
        <f t="shared" si="30"/>
        <v>1</v>
      </c>
      <c r="H240">
        <f t="shared" si="31"/>
        <v>-1.6453099986529098E-14</v>
      </c>
      <c r="I240">
        <f t="shared" si="32"/>
        <v>-1.5707963267948966</v>
      </c>
      <c r="J240">
        <f t="shared" si="33"/>
        <v>1.270057584174774E-14</v>
      </c>
    </row>
    <row r="241" spans="1:10" ht="12.75">
      <c r="A241" s="3">
        <f t="shared" si="34"/>
        <v>-7.9000000000000075</v>
      </c>
      <c r="B241">
        <v>-5</v>
      </c>
      <c r="C241">
        <v>0</v>
      </c>
      <c r="D241">
        <v>5</v>
      </c>
      <c r="E241">
        <f t="shared" si="28"/>
        <v>-0.9876883405951395</v>
      </c>
      <c r="F241">
        <f t="shared" si="29"/>
        <v>-0.15643446504021993</v>
      </c>
      <c r="G241">
        <f t="shared" si="30"/>
        <v>0.9876883405951394</v>
      </c>
      <c r="H241">
        <f t="shared" si="31"/>
        <v>0.24572668306930165</v>
      </c>
      <c r="I241">
        <f t="shared" si="32"/>
        <v>-1.5514572174249917</v>
      </c>
      <c r="J241">
        <f t="shared" si="33"/>
        <v>-0.24572668306930262</v>
      </c>
    </row>
    <row r="242" spans="1:10" ht="12.75">
      <c r="A242" s="3">
        <f t="shared" si="34"/>
        <v>-7.800000000000008</v>
      </c>
      <c r="B242">
        <v>-5</v>
      </c>
      <c r="C242">
        <v>0</v>
      </c>
      <c r="D242">
        <v>5</v>
      </c>
      <c r="E242">
        <f t="shared" si="28"/>
        <v>-0.9510565162951574</v>
      </c>
      <c r="F242">
        <f t="shared" si="29"/>
        <v>-0.30901699437493607</v>
      </c>
      <c r="G242">
        <f t="shared" si="30"/>
        <v>0.9510565162951578</v>
      </c>
      <c r="H242">
        <f t="shared" si="31"/>
        <v>0.4854027596813483</v>
      </c>
      <c r="I242">
        <f t="shared" si="32"/>
        <v>-1.4939160823707838</v>
      </c>
      <c r="J242">
        <f t="shared" si="33"/>
        <v>-0.48540275968134655</v>
      </c>
    </row>
    <row r="243" spans="1:10" ht="12.75">
      <c r="A243" s="3">
        <f t="shared" si="34"/>
        <v>-7.700000000000008</v>
      </c>
      <c r="B243">
        <v>-5</v>
      </c>
      <c r="C243">
        <v>0</v>
      </c>
      <c r="D243">
        <v>5</v>
      </c>
      <c r="E243">
        <f t="shared" si="28"/>
        <v>-0.8910065241883738</v>
      </c>
      <c r="F243">
        <f t="shared" si="29"/>
        <v>-0.4539904997395353</v>
      </c>
      <c r="G243">
        <f t="shared" si="30"/>
        <v>0.8910065241883736</v>
      </c>
      <c r="H243">
        <f t="shared" si="31"/>
        <v>0.7131266093906412</v>
      </c>
      <c r="I243">
        <f t="shared" si="32"/>
        <v>-1.3995897753453854</v>
      </c>
      <c r="J243">
        <f t="shared" si="33"/>
        <v>-0.713126609390642</v>
      </c>
    </row>
    <row r="244" spans="1:10" ht="12.75">
      <c r="A244" s="3">
        <f t="shared" si="34"/>
        <v>-7.6000000000000085</v>
      </c>
      <c r="B244">
        <v>-5</v>
      </c>
      <c r="C244">
        <v>0</v>
      </c>
      <c r="D244">
        <v>5</v>
      </c>
      <c r="E244">
        <f t="shared" si="28"/>
        <v>-0.8090169943749557</v>
      </c>
      <c r="F244">
        <f t="shared" si="29"/>
        <v>-0.587785252292462</v>
      </c>
      <c r="G244">
        <f t="shared" si="30"/>
        <v>0.8090169943749543</v>
      </c>
      <c r="H244">
        <f t="shared" si="31"/>
        <v>0.9232909152452106</v>
      </c>
      <c r="I244">
        <f t="shared" si="32"/>
        <v>-1.2708009230788277</v>
      </c>
      <c r="J244">
        <f t="shared" si="33"/>
        <v>-0.9232909152452136</v>
      </c>
    </row>
    <row r="245" spans="1:10" ht="12.75">
      <c r="A245" s="3">
        <f t="shared" si="34"/>
        <v>-7.500000000000009</v>
      </c>
      <c r="B245">
        <v>-5</v>
      </c>
      <c r="C245">
        <v>0</v>
      </c>
      <c r="D245">
        <v>5</v>
      </c>
      <c r="E245">
        <f t="shared" si="28"/>
        <v>-0.7071067811865568</v>
      </c>
      <c r="F245">
        <f t="shared" si="29"/>
        <v>-0.7071067811865385</v>
      </c>
      <c r="G245">
        <f t="shared" si="30"/>
        <v>0.7071067811865551</v>
      </c>
      <c r="H245">
        <f t="shared" si="31"/>
        <v>1.1107207345395769</v>
      </c>
      <c r="I245">
        <f t="shared" si="32"/>
        <v>-1.1107207345396057</v>
      </c>
      <c r="J245">
        <f t="shared" si="33"/>
        <v>-1.1107207345395795</v>
      </c>
    </row>
    <row r="246" spans="1:10" ht="12.75">
      <c r="A246" s="3">
        <f t="shared" si="34"/>
        <v>-7.400000000000009</v>
      </c>
      <c r="B246">
        <v>-5</v>
      </c>
      <c r="C246">
        <v>0</v>
      </c>
      <c r="D246">
        <v>5</v>
      </c>
      <c r="E246">
        <f t="shared" si="28"/>
        <v>-0.5877852522924845</v>
      </c>
      <c r="F246">
        <f t="shared" si="29"/>
        <v>-0.8090169943749393</v>
      </c>
      <c r="G246">
        <f t="shared" si="30"/>
        <v>0.587785252292484</v>
      </c>
      <c r="H246">
        <f t="shared" si="31"/>
        <v>1.2708009230788018</v>
      </c>
      <c r="I246">
        <f t="shared" si="32"/>
        <v>-0.9232909152452458</v>
      </c>
      <c r="J246">
        <f t="shared" si="33"/>
        <v>-1.2708009230788027</v>
      </c>
    </row>
    <row r="247" spans="1:10" ht="12.75">
      <c r="A247" s="3">
        <f t="shared" si="34"/>
        <v>-7.30000000000001</v>
      </c>
      <c r="B247">
        <v>-5</v>
      </c>
      <c r="C247">
        <v>0</v>
      </c>
      <c r="D247">
        <v>5</v>
      </c>
      <c r="E247">
        <f t="shared" si="28"/>
        <v>-0.4539904997395601</v>
      </c>
      <c r="F247">
        <f t="shared" si="29"/>
        <v>-0.8910065241883612</v>
      </c>
      <c r="G247">
        <f t="shared" si="30"/>
        <v>0.4539904997395612</v>
      </c>
      <c r="H247">
        <f t="shared" si="31"/>
        <v>1.3995897753453659</v>
      </c>
      <c r="I247">
        <f t="shared" si="32"/>
        <v>-0.7131266093906801</v>
      </c>
      <c r="J247">
        <f t="shared" si="33"/>
        <v>-1.399589775345365</v>
      </c>
    </row>
    <row r="248" spans="1:10" ht="12.75">
      <c r="A248" s="3">
        <f t="shared" si="34"/>
        <v>-7.20000000000001</v>
      </c>
      <c r="B248">
        <v>-5</v>
      </c>
      <c r="C248">
        <v>0</v>
      </c>
      <c r="D248">
        <v>5</v>
      </c>
      <c r="E248">
        <f t="shared" si="28"/>
        <v>-0.3090169943749625</v>
      </c>
      <c r="F248">
        <f t="shared" si="29"/>
        <v>-0.9510565162951488</v>
      </c>
      <c r="G248">
        <f t="shared" si="30"/>
        <v>0.30901699437496194</v>
      </c>
      <c r="H248">
        <f t="shared" si="31"/>
        <v>1.4939160823707702</v>
      </c>
      <c r="I248">
        <f t="shared" si="32"/>
        <v>-0.48540275968138985</v>
      </c>
      <c r="J248">
        <f t="shared" si="33"/>
        <v>-1.4939160823707704</v>
      </c>
    </row>
    <row r="249" spans="1:10" ht="12.75">
      <c r="A249" s="3">
        <f t="shared" si="34"/>
        <v>-7.10000000000001</v>
      </c>
      <c r="B249">
        <v>-5</v>
      </c>
      <c r="C249">
        <v>0</v>
      </c>
      <c r="D249">
        <v>5</v>
      </c>
      <c r="E249">
        <f t="shared" si="28"/>
        <v>-0.1564344650402474</v>
      </c>
      <c r="F249">
        <f t="shared" si="29"/>
        <v>-0.9876883405951351</v>
      </c>
      <c r="G249">
        <f t="shared" si="30"/>
        <v>0.15643446504024505</v>
      </c>
      <c r="H249">
        <f t="shared" si="31"/>
        <v>1.551457217424985</v>
      </c>
      <c r="I249">
        <f t="shared" si="32"/>
        <v>-0.2457266830693448</v>
      </c>
      <c r="J249">
        <f t="shared" si="33"/>
        <v>-1.5514572174249854</v>
      </c>
    </row>
    <row r="250" spans="1:10" ht="12.75">
      <c r="A250" s="3">
        <f t="shared" si="34"/>
        <v>-7.000000000000011</v>
      </c>
      <c r="B250">
        <v>-5</v>
      </c>
      <c r="C250">
        <v>0</v>
      </c>
      <c r="D250">
        <v>5</v>
      </c>
      <c r="E250">
        <f t="shared" si="28"/>
        <v>-1.5864696709111392E-14</v>
      </c>
      <c r="F250">
        <f t="shared" si="29"/>
        <v>-1</v>
      </c>
      <c r="G250">
        <f t="shared" si="30"/>
        <v>1.3475765642256832E-14</v>
      </c>
      <c r="H250">
        <f t="shared" si="31"/>
        <v>1.5707963267948966</v>
      </c>
      <c r="I250">
        <f t="shared" si="32"/>
        <v>-2.4439092643200034E-14</v>
      </c>
      <c r="J250">
        <f t="shared" si="33"/>
        <v>-1.5707963267948966</v>
      </c>
    </row>
    <row r="251" spans="1:10" ht="12.75">
      <c r="A251" s="3">
        <f t="shared" si="34"/>
        <v>-6.900000000000011</v>
      </c>
      <c r="B251">
        <v>-5</v>
      </c>
      <c r="C251">
        <v>0</v>
      </c>
      <c r="D251">
        <v>5</v>
      </c>
      <c r="E251">
        <f t="shared" si="28"/>
        <v>0.15643446504021433</v>
      </c>
      <c r="F251">
        <f t="shared" si="29"/>
        <v>-0.9876883405951403</v>
      </c>
      <c r="G251">
        <f t="shared" si="30"/>
        <v>-0.1564344650402149</v>
      </c>
      <c r="H251">
        <f t="shared" si="31"/>
        <v>1.5514572174249932</v>
      </c>
      <c r="I251">
        <f t="shared" si="32"/>
        <v>0.2457266830692938</v>
      </c>
      <c r="J251">
        <f t="shared" si="33"/>
        <v>-1.551457217424993</v>
      </c>
    </row>
    <row r="252" spans="1:10" ht="12.75">
      <c r="A252" s="3">
        <f t="shared" si="34"/>
        <v>-6.800000000000011</v>
      </c>
      <c r="B252">
        <v>-5</v>
      </c>
      <c r="C252">
        <v>0</v>
      </c>
      <c r="D252">
        <v>5</v>
      </c>
      <c r="E252">
        <f t="shared" si="28"/>
        <v>0.30901699437493063</v>
      </c>
      <c r="F252">
        <f t="shared" si="29"/>
        <v>-0.951056516295159</v>
      </c>
      <c r="G252">
        <f t="shared" si="30"/>
        <v>-0.3090169943749295</v>
      </c>
      <c r="H252">
        <f t="shared" si="31"/>
        <v>1.4939160823707867</v>
      </c>
      <c r="I252">
        <f t="shared" si="32"/>
        <v>0.48540275968134067</v>
      </c>
      <c r="J252">
        <f t="shared" si="33"/>
        <v>-1.493916082370787</v>
      </c>
    </row>
    <row r="253" spans="1:10" ht="12.75">
      <c r="A253" s="3">
        <f t="shared" si="34"/>
        <v>-6.700000000000012</v>
      </c>
      <c r="B253">
        <v>-5</v>
      </c>
      <c r="C253">
        <v>0</v>
      </c>
      <c r="D253">
        <v>5</v>
      </c>
      <c r="E253">
        <f t="shared" si="28"/>
        <v>0.45399049973953026</v>
      </c>
      <c r="F253">
        <f t="shared" si="29"/>
        <v>-0.8910065241883761</v>
      </c>
      <c r="G253">
        <f t="shared" si="30"/>
        <v>-0.4539904997395308</v>
      </c>
      <c r="H253">
        <f t="shared" si="31"/>
        <v>1.3995897753453896</v>
      </c>
      <c r="I253">
        <f t="shared" si="32"/>
        <v>0.713126609390634</v>
      </c>
      <c r="J253">
        <f t="shared" si="33"/>
        <v>-1.3995897753453892</v>
      </c>
    </row>
    <row r="254" spans="1:10" ht="12.75">
      <c r="A254" s="3">
        <f t="shared" si="34"/>
        <v>-6.600000000000012</v>
      </c>
      <c r="B254">
        <v>-5</v>
      </c>
      <c r="C254">
        <v>0</v>
      </c>
      <c r="D254">
        <v>5</v>
      </c>
      <c r="E254">
        <f t="shared" si="28"/>
        <v>0.5877852522924574</v>
      </c>
      <c r="F254">
        <f t="shared" si="29"/>
        <v>-0.8090169943749587</v>
      </c>
      <c r="G254">
        <f t="shared" si="30"/>
        <v>-0.5877852522924594</v>
      </c>
      <c r="H254">
        <f t="shared" si="31"/>
        <v>1.2708009230788329</v>
      </c>
      <c r="I254">
        <f t="shared" si="32"/>
        <v>0.9232909152452039</v>
      </c>
      <c r="J254">
        <f t="shared" si="33"/>
        <v>-1.2708009230788306</v>
      </c>
    </row>
    <row r="255" spans="1:10" ht="12.75">
      <c r="A255" s="3">
        <f t="shared" si="34"/>
        <v>-6.500000000000012</v>
      </c>
      <c r="B255">
        <v>-5</v>
      </c>
      <c r="C255">
        <v>0</v>
      </c>
      <c r="D255">
        <v>5</v>
      </c>
      <c r="E255">
        <f t="shared" si="28"/>
        <v>0.7071067811865344</v>
      </c>
      <c r="F255">
        <f t="shared" si="29"/>
        <v>-0.7071067811865605</v>
      </c>
      <c r="G255">
        <f t="shared" si="30"/>
        <v>-0.7071067811865361</v>
      </c>
      <c r="H255">
        <f t="shared" si="31"/>
        <v>1.1107207345396122</v>
      </c>
      <c r="I255">
        <f t="shared" si="32"/>
        <v>1.110720734539571</v>
      </c>
      <c r="J255">
        <f t="shared" si="33"/>
        <v>-1.1107207345396095</v>
      </c>
    </row>
    <row r="256" spans="1:10" ht="12.75">
      <c r="A256" s="3">
        <f t="shared" si="34"/>
        <v>-6.400000000000013</v>
      </c>
      <c r="B256">
        <v>-5</v>
      </c>
      <c r="C256">
        <v>0</v>
      </c>
      <c r="D256">
        <v>5</v>
      </c>
      <c r="E256">
        <f t="shared" si="28"/>
        <v>0.809016994374936</v>
      </c>
      <c r="F256">
        <f t="shared" si="29"/>
        <v>-0.5877852522924886</v>
      </c>
      <c r="G256">
        <f t="shared" si="30"/>
        <v>-0.8090169943749363</v>
      </c>
      <c r="H256">
        <f t="shared" si="31"/>
        <v>0.9232909152452531</v>
      </c>
      <c r="I256">
        <f t="shared" si="32"/>
        <v>1.270800923078797</v>
      </c>
      <c r="J256">
        <f t="shared" si="33"/>
        <v>-0.9232909152452522</v>
      </c>
    </row>
    <row r="257" spans="1:10" ht="12.75">
      <c r="A257" s="3">
        <f t="shared" si="34"/>
        <v>-6.300000000000013</v>
      </c>
      <c r="B257">
        <v>-5</v>
      </c>
      <c r="C257">
        <v>0</v>
      </c>
      <c r="D257">
        <v>5</v>
      </c>
      <c r="E257">
        <f t="shared" si="28"/>
        <v>0.8910065241883586</v>
      </c>
      <c r="F257">
        <f t="shared" si="29"/>
        <v>-0.4539904997395646</v>
      </c>
      <c r="G257">
        <f t="shared" si="30"/>
        <v>-0.8910065241883581</v>
      </c>
      <c r="H257">
        <f t="shared" si="31"/>
        <v>0.713126609390688</v>
      </c>
      <c r="I257">
        <f t="shared" si="32"/>
        <v>1.399589775345362</v>
      </c>
      <c r="J257">
        <f t="shared" si="33"/>
        <v>-0.7131266093906896</v>
      </c>
    </row>
    <row r="258" spans="1:10" ht="12.75">
      <c r="A258" s="3">
        <f t="shared" si="34"/>
        <v>-6.2000000000000135</v>
      </c>
      <c r="B258">
        <v>-5</v>
      </c>
      <c r="C258">
        <v>0</v>
      </c>
      <c r="D258">
        <v>5</v>
      </c>
      <c r="E258">
        <f t="shared" si="28"/>
        <v>0.951056516295147</v>
      </c>
      <c r="F258">
        <f t="shared" si="29"/>
        <v>-0.3090169943749673</v>
      </c>
      <c r="G258">
        <f t="shared" si="30"/>
        <v>-0.9510565162951472</v>
      </c>
      <c r="H258">
        <f t="shared" si="31"/>
        <v>0.48540275968139834</v>
      </c>
      <c r="I258">
        <f t="shared" si="32"/>
        <v>1.4939160823707678</v>
      </c>
      <c r="J258">
        <f t="shared" si="33"/>
        <v>-0.48540275968139746</v>
      </c>
    </row>
    <row r="259" spans="1:10" ht="12.75">
      <c r="A259" s="3">
        <f t="shared" si="34"/>
        <v>-6.100000000000014</v>
      </c>
      <c r="B259">
        <v>-5</v>
      </c>
      <c r="C259">
        <v>0</v>
      </c>
      <c r="D259">
        <v>5</v>
      </c>
      <c r="E259">
        <f t="shared" si="28"/>
        <v>0.9876883405951342</v>
      </c>
      <c r="F259">
        <f t="shared" si="29"/>
        <v>-0.15643446504025244</v>
      </c>
      <c r="G259">
        <f t="shared" si="30"/>
        <v>-0.9876883405951347</v>
      </c>
      <c r="H259">
        <f t="shared" si="31"/>
        <v>0.24572668306935366</v>
      </c>
      <c r="I259">
        <f t="shared" si="32"/>
        <v>1.5514572174249837</v>
      </c>
      <c r="J259">
        <f t="shared" si="33"/>
        <v>-0.24572668306934997</v>
      </c>
    </row>
    <row r="260" spans="1:10" ht="12.75">
      <c r="A260" s="3">
        <f t="shared" si="34"/>
        <v>-6.000000000000014</v>
      </c>
      <c r="B260">
        <v>-5</v>
      </c>
      <c r="C260">
        <v>0</v>
      </c>
      <c r="D260">
        <v>5</v>
      </c>
      <c r="E260">
        <f t="shared" si="28"/>
        <v>1</v>
      </c>
      <c r="F260">
        <f t="shared" si="29"/>
        <v>-2.272509437573067E-14</v>
      </c>
      <c r="G260">
        <f t="shared" si="30"/>
        <v>-1</v>
      </c>
      <c r="H260">
        <f t="shared" si="31"/>
        <v>3.617760944465233E-14</v>
      </c>
      <c r="I260">
        <f t="shared" si="32"/>
        <v>1.5707963267948966</v>
      </c>
      <c r="J260">
        <f t="shared" si="33"/>
        <v>-3.5215380098277875E-14</v>
      </c>
    </row>
    <row r="261" spans="1:10" ht="12.75">
      <c r="A261" s="3">
        <f t="shared" si="34"/>
        <v>-5.900000000000015</v>
      </c>
      <c r="B261">
        <v>-5</v>
      </c>
      <c r="C261">
        <v>0</v>
      </c>
      <c r="D261">
        <v>5</v>
      </c>
      <c r="E261">
        <f t="shared" si="28"/>
        <v>0.9876883405951412</v>
      </c>
      <c r="F261">
        <f t="shared" si="29"/>
        <v>0.1564344650402093</v>
      </c>
      <c r="G261">
        <f t="shared" si="30"/>
        <v>-0.9876883405951411</v>
      </c>
      <c r="H261">
        <f t="shared" si="31"/>
        <v>-0.24572668306928494</v>
      </c>
      <c r="I261">
        <f t="shared" si="32"/>
        <v>1.5514572174249943</v>
      </c>
      <c r="J261">
        <f t="shared" si="33"/>
        <v>0.2457266830692859</v>
      </c>
    </row>
    <row r="262" spans="1:10" ht="12.75">
      <c r="A262" s="3">
        <f t="shared" si="34"/>
        <v>-5.800000000000015</v>
      </c>
      <c r="B262">
        <v>-5</v>
      </c>
      <c r="C262">
        <v>0</v>
      </c>
      <c r="D262">
        <v>5</v>
      </c>
      <c r="E262">
        <f t="shared" si="28"/>
        <v>0.9510565162951607</v>
      </c>
      <c r="F262">
        <f t="shared" si="29"/>
        <v>0.3090169943749258</v>
      </c>
      <c r="G262">
        <f t="shared" si="30"/>
        <v>-0.9510565162951611</v>
      </c>
      <c r="H262">
        <f t="shared" si="31"/>
        <v>-0.48540275968133223</v>
      </c>
      <c r="I262">
        <f t="shared" si="32"/>
        <v>1.493916082370789</v>
      </c>
      <c r="J262">
        <f t="shared" si="33"/>
        <v>0.4854027596813305</v>
      </c>
    </row>
    <row r="263" spans="1:10" ht="12.75">
      <c r="A263" s="3">
        <f t="shared" si="34"/>
        <v>-5.700000000000015</v>
      </c>
      <c r="B263">
        <v>-5</v>
      </c>
      <c r="C263">
        <v>0</v>
      </c>
      <c r="D263">
        <v>5</v>
      </c>
      <c r="E263">
        <f t="shared" si="28"/>
        <v>0.8910065241883788</v>
      </c>
      <c r="F263">
        <f t="shared" si="29"/>
        <v>0.4539904997395257</v>
      </c>
      <c r="G263">
        <f t="shared" si="30"/>
        <v>-0.8910065241883784</v>
      </c>
      <c r="H263">
        <f t="shared" si="31"/>
        <v>-0.7131266093906261</v>
      </c>
      <c r="I263">
        <f t="shared" si="32"/>
        <v>1.3995897753453932</v>
      </c>
      <c r="J263">
        <f t="shared" si="33"/>
        <v>0.7131266093906269</v>
      </c>
    </row>
    <row r="264" spans="1:10" ht="12.75">
      <c r="A264" s="3">
        <f t="shared" si="34"/>
        <v>-5.600000000000016</v>
      </c>
      <c r="B264">
        <v>-5</v>
      </c>
      <c r="C264">
        <v>0</v>
      </c>
      <c r="D264">
        <v>5</v>
      </c>
      <c r="E264">
        <f t="shared" si="28"/>
        <v>0.809016994374962</v>
      </c>
      <c r="F264">
        <f t="shared" si="29"/>
        <v>0.5877852522924533</v>
      </c>
      <c r="G264">
        <f t="shared" si="30"/>
        <v>-0.8090169943749607</v>
      </c>
      <c r="H264">
        <f t="shared" si="31"/>
        <v>-0.9232909152451968</v>
      </c>
      <c r="I264">
        <f t="shared" si="32"/>
        <v>1.2708009230788375</v>
      </c>
      <c r="J264">
        <f t="shared" si="33"/>
        <v>0.9232909152451998</v>
      </c>
    </row>
    <row r="265" spans="1:10" ht="12.75">
      <c r="A265" s="3">
        <f t="shared" si="34"/>
        <v>-5.500000000000016</v>
      </c>
      <c r="B265">
        <v>-5</v>
      </c>
      <c r="C265">
        <v>0</v>
      </c>
      <c r="D265">
        <v>5</v>
      </c>
      <c r="E265">
        <f t="shared" si="28"/>
        <v>0.7071067811865657</v>
      </c>
      <c r="F265">
        <f t="shared" si="29"/>
        <v>0.7071067811865296</v>
      </c>
      <c r="G265">
        <f t="shared" si="30"/>
        <v>-0.7071067811865653</v>
      </c>
      <c r="H265">
        <f t="shared" si="31"/>
        <v>-1.110720734539563</v>
      </c>
      <c r="I265">
        <f t="shared" si="32"/>
        <v>1.1107207345396197</v>
      </c>
      <c r="J265">
        <f t="shared" si="33"/>
        <v>1.1107207345395638</v>
      </c>
    </row>
    <row r="266" spans="1:10" ht="12.75">
      <c r="A266" s="3">
        <f t="shared" si="34"/>
        <v>-5.400000000000016</v>
      </c>
      <c r="B266">
        <v>-5</v>
      </c>
      <c r="C266">
        <v>0</v>
      </c>
      <c r="D266">
        <v>5</v>
      </c>
      <c r="E266">
        <f t="shared" si="28"/>
        <v>0.5877852522924932</v>
      </c>
      <c r="F266">
        <f t="shared" si="29"/>
        <v>0.809016994374933</v>
      </c>
      <c r="G266">
        <f t="shared" si="30"/>
        <v>-0.5877852522924928</v>
      </c>
      <c r="H266">
        <f t="shared" si="31"/>
        <v>-1.270800923078792</v>
      </c>
      <c r="I266">
        <f t="shared" si="32"/>
        <v>0.9232909152452595</v>
      </c>
      <c r="J266">
        <f t="shared" si="33"/>
        <v>1.2708009230787924</v>
      </c>
    </row>
    <row r="267" spans="1:10" ht="12.75">
      <c r="A267" s="3">
        <f t="shared" si="34"/>
        <v>-5.300000000000017</v>
      </c>
      <c r="B267">
        <v>-5</v>
      </c>
      <c r="C267">
        <v>0</v>
      </c>
      <c r="D267">
        <v>5</v>
      </c>
      <c r="E267">
        <f t="shared" si="28"/>
        <v>0.45399049973956973</v>
      </c>
      <c r="F267">
        <f t="shared" si="29"/>
        <v>0.8910065241883564</v>
      </c>
      <c r="G267">
        <f t="shared" si="30"/>
        <v>-0.4539904997395708</v>
      </c>
      <c r="H267">
        <f t="shared" si="31"/>
        <v>-1.399589775345358</v>
      </c>
      <c r="I267">
        <f t="shared" si="32"/>
        <v>0.7131266093906952</v>
      </c>
      <c r="J267">
        <f t="shared" si="33"/>
        <v>1.3995897753453572</v>
      </c>
    </row>
    <row r="268" spans="1:10" ht="12.75">
      <c r="A268" s="3">
        <f t="shared" si="34"/>
        <v>-5.200000000000017</v>
      </c>
      <c r="B268">
        <v>-5</v>
      </c>
      <c r="C268">
        <v>0</v>
      </c>
      <c r="D268">
        <v>5</v>
      </c>
      <c r="E268">
        <f t="shared" si="28"/>
        <v>0.30901699437497276</v>
      </c>
      <c r="F268">
        <f t="shared" si="29"/>
        <v>0.9510565162951454</v>
      </c>
      <c r="G268">
        <f t="shared" si="30"/>
        <v>-0.30901699437497215</v>
      </c>
      <c r="H268">
        <f t="shared" si="31"/>
        <v>-1.493916082370765</v>
      </c>
      <c r="I268">
        <f t="shared" si="32"/>
        <v>0.485402759681406</v>
      </c>
      <c r="J268">
        <f t="shared" si="33"/>
        <v>1.4939160823707653</v>
      </c>
    </row>
    <row r="269" spans="1:10" ht="12.75">
      <c r="A269" s="3">
        <f t="shared" si="34"/>
        <v>-5.100000000000017</v>
      </c>
      <c r="B269">
        <v>-5</v>
      </c>
      <c r="C269">
        <v>0</v>
      </c>
      <c r="D269">
        <v>5</v>
      </c>
      <c r="E269">
        <f t="shared" si="28"/>
        <v>0.15643446504025807</v>
      </c>
      <c r="F269">
        <f t="shared" si="29"/>
        <v>0.9876883405951334</v>
      </c>
      <c r="G269">
        <f t="shared" si="30"/>
        <v>-0.15643446504025746</v>
      </c>
      <c r="H269">
        <f t="shared" si="31"/>
        <v>-1.5514572174249823</v>
      </c>
      <c r="I269">
        <f t="shared" si="32"/>
        <v>0.24572668306936155</v>
      </c>
      <c r="J269">
        <f t="shared" si="33"/>
        <v>1.5514572174249825</v>
      </c>
    </row>
    <row r="270" spans="1:10" ht="12.75">
      <c r="A270" s="3">
        <f t="shared" si="34"/>
        <v>-5.000000000000018</v>
      </c>
      <c r="B270">
        <v>-5</v>
      </c>
      <c r="C270">
        <v>0</v>
      </c>
      <c r="D270">
        <v>5</v>
      </c>
      <c r="E270">
        <f t="shared" si="28"/>
        <v>2.7533531010703882E-14</v>
      </c>
      <c r="F270">
        <f t="shared" si="29"/>
        <v>1</v>
      </c>
      <c r="G270">
        <f t="shared" si="30"/>
        <v>-2.7809135202949697E-14</v>
      </c>
      <c r="H270">
        <f t="shared" si="31"/>
        <v>-1.5707963267948966</v>
      </c>
      <c r="I270">
        <f t="shared" si="32"/>
        <v>4.276845470211981E-14</v>
      </c>
      <c r="J270">
        <f t="shared" si="33"/>
        <v>1.5707963267948966</v>
      </c>
    </row>
    <row r="271" spans="1:10" ht="12.75">
      <c r="A271" s="3">
        <f t="shared" si="34"/>
        <v>-4.900000000000018</v>
      </c>
      <c r="B271">
        <v>-5</v>
      </c>
      <c r="C271">
        <v>0</v>
      </c>
      <c r="D271">
        <v>5</v>
      </c>
      <c r="E271">
        <f t="shared" si="28"/>
        <v>-0.15643446504020278</v>
      </c>
      <c r="F271">
        <f t="shared" si="29"/>
        <v>0.9876883405951421</v>
      </c>
      <c r="G271">
        <f t="shared" si="30"/>
        <v>0.15643446504020428</v>
      </c>
      <c r="H271">
        <f t="shared" si="31"/>
        <v>-1.551457217424996</v>
      </c>
      <c r="I271">
        <f t="shared" si="32"/>
        <v>-0.24572668306927567</v>
      </c>
      <c r="J271">
        <f t="shared" si="33"/>
        <v>1.5514572174249956</v>
      </c>
    </row>
    <row r="272" spans="1:10" ht="12.75">
      <c r="A272" s="3">
        <f t="shared" si="34"/>
        <v>-4.8000000000000185</v>
      </c>
      <c r="B272">
        <v>-5</v>
      </c>
      <c r="C272">
        <v>0</v>
      </c>
      <c r="D272">
        <v>5</v>
      </c>
      <c r="E272">
        <f t="shared" si="28"/>
        <v>-0.30901699437491953</v>
      </c>
      <c r="F272">
        <f t="shared" si="29"/>
        <v>0.9510565162951625</v>
      </c>
      <c r="G272">
        <f t="shared" si="30"/>
        <v>0.30901699437491925</v>
      </c>
      <c r="H272">
        <f t="shared" si="31"/>
        <v>-1.4939160823707922</v>
      </c>
      <c r="I272">
        <f t="shared" si="32"/>
        <v>-0.48540275968132324</v>
      </c>
      <c r="J272">
        <f t="shared" si="33"/>
        <v>1.4939160823707924</v>
      </c>
    </row>
    <row r="273" spans="1:10" ht="12.75">
      <c r="A273" s="3">
        <f t="shared" si="34"/>
        <v>-4.700000000000019</v>
      </c>
      <c r="B273">
        <v>-5</v>
      </c>
      <c r="C273">
        <v>0</v>
      </c>
      <c r="D273">
        <v>5</v>
      </c>
      <c r="E273">
        <f t="shared" si="28"/>
        <v>-0.45399049973952066</v>
      </c>
      <c r="F273">
        <f t="shared" si="29"/>
        <v>0.891006524188381</v>
      </c>
      <c r="G273">
        <f t="shared" si="30"/>
        <v>0.4539904997395212</v>
      </c>
      <c r="H273">
        <f t="shared" si="31"/>
        <v>-1.3995897753453974</v>
      </c>
      <c r="I273">
        <f t="shared" si="32"/>
        <v>-0.7131266093906189</v>
      </c>
      <c r="J273">
        <f t="shared" si="33"/>
        <v>1.3995897753453967</v>
      </c>
    </row>
    <row r="274" spans="1:10" ht="12.75">
      <c r="A274" s="3">
        <f t="shared" si="34"/>
        <v>-4.600000000000019</v>
      </c>
      <c r="B274">
        <v>-5</v>
      </c>
      <c r="C274">
        <v>0</v>
      </c>
      <c r="D274">
        <v>5</v>
      </c>
      <c r="E274">
        <f t="shared" si="28"/>
        <v>-0.5877852522924487</v>
      </c>
      <c r="F274">
        <f t="shared" si="29"/>
        <v>0.809016994374965</v>
      </c>
      <c r="G274">
        <f t="shared" si="30"/>
        <v>0.5877852522924492</v>
      </c>
      <c r="H274">
        <f t="shared" si="31"/>
        <v>-1.2708009230788428</v>
      </c>
      <c r="I274">
        <f t="shared" si="32"/>
        <v>-0.9232909152451904</v>
      </c>
      <c r="J274">
        <f t="shared" si="33"/>
        <v>1.2708009230788424</v>
      </c>
    </row>
    <row r="275" spans="1:10" ht="12.75">
      <c r="A275" s="3">
        <f t="shared" si="34"/>
        <v>-4.5000000000000195</v>
      </c>
      <c r="B275">
        <v>-5</v>
      </c>
      <c r="C275">
        <v>0</v>
      </c>
      <c r="D275">
        <v>5</v>
      </c>
      <c r="E275">
        <f t="shared" si="28"/>
        <v>-0.7071067811865255</v>
      </c>
      <c r="F275">
        <f t="shared" si="29"/>
        <v>0.7071067811865693</v>
      </c>
      <c r="G275">
        <f t="shared" si="30"/>
        <v>0.7071067811865259</v>
      </c>
      <c r="H275">
        <f t="shared" si="31"/>
        <v>-1.1107207345396262</v>
      </c>
      <c r="I275">
        <f t="shared" si="32"/>
        <v>-1.1107207345395573</v>
      </c>
      <c r="J275">
        <f t="shared" si="33"/>
        <v>1.1107207345396255</v>
      </c>
    </row>
    <row r="276" spans="1:10" ht="12.75">
      <c r="A276" s="3">
        <f t="shared" si="34"/>
        <v>-4.40000000000002</v>
      </c>
      <c r="B276">
        <v>-5</v>
      </c>
      <c r="C276">
        <v>0</v>
      </c>
      <c r="D276">
        <v>5</v>
      </c>
      <c r="E276">
        <f t="shared" si="28"/>
        <v>-0.8090169943749291</v>
      </c>
      <c r="F276">
        <f t="shared" si="29"/>
        <v>0.587785252292498</v>
      </c>
      <c r="G276">
        <f t="shared" si="30"/>
        <v>0.80901699437493</v>
      </c>
      <c r="H276">
        <f t="shared" si="31"/>
        <v>-0.923290915245268</v>
      </c>
      <c r="I276">
        <f t="shared" si="32"/>
        <v>-1.2708009230787864</v>
      </c>
      <c r="J276">
        <f t="shared" si="33"/>
        <v>0.9232909152452661</v>
      </c>
    </row>
    <row r="277" spans="1:10" ht="12.75">
      <c r="A277" s="3">
        <f t="shared" si="34"/>
        <v>-4.30000000000002</v>
      </c>
      <c r="B277">
        <v>-5</v>
      </c>
      <c r="C277">
        <v>0</v>
      </c>
      <c r="D277">
        <v>5</v>
      </c>
      <c r="E277">
        <f t="shared" si="28"/>
        <v>-0.8910065241883534</v>
      </c>
      <c r="F277">
        <f t="shared" si="29"/>
        <v>0.45399049973957506</v>
      </c>
      <c r="G277">
        <f t="shared" si="30"/>
        <v>0.8910065241883532</v>
      </c>
      <c r="H277">
        <f t="shared" si="31"/>
        <v>-0.7131266093907044</v>
      </c>
      <c r="I277">
        <f t="shared" si="32"/>
        <v>-1.3995897753453537</v>
      </c>
      <c r="J277">
        <f t="shared" si="33"/>
        <v>0.7131266093907047</v>
      </c>
    </row>
    <row r="278" spans="1:10" ht="12.75">
      <c r="A278" s="3">
        <f t="shared" si="34"/>
        <v>-4.200000000000021</v>
      </c>
      <c r="B278">
        <v>-5</v>
      </c>
      <c r="C278">
        <v>0</v>
      </c>
      <c r="D278">
        <v>5</v>
      </c>
      <c r="E278">
        <f t="shared" si="28"/>
        <v>-0.9510565162951437</v>
      </c>
      <c r="F278">
        <f t="shared" si="29"/>
        <v>0.3090169943749776</v>
      </c>
      <c r="G278">
        <f t="shared" si="30"/>
        <v>0.9510565162951439</v>
      </c>
      <c r="H278">
        <f t="shared" si="31"/>
        <v>-0.48540275968141444</v>
      </c>
      <c r="I278">
        <f t="shared" si="32"/>
        <v>-1.4939160823707625</v>
      </c>
      <c r="J278">
        <f t="shared" si="33"/>
        <v>0.48540275968141355</v>
      </c>
    </row>
    <row r="279" spans="1:10" ht="12.75">
      <c r="A279" s="3">
        <f t="shared" si="34"/>
        <v>-4.100000000000021</v>
      </c>
      <c r="B279">
        <v>-5</v>
      </c>
      <c r="C279">
        <v>0</v>
      </c>
      <c r="D279">
        <v>5</v>
      </c>
      <c r="E279">
        <f t="shared" si="28"/>
        <v>-0.9876883405951326</v>
      </c>
      <c r="F279">
        <f t="shared" si="29"/>
        <v>0.15643446504026307</v>
      </c>
      <c r="G279">
        <f t="shared" si="30"/>
        <v>0.9876883405951327</v>
      </c>
      <c r="H279">
        <f t="shared" si="31"/>
        <v>-0.24572668306937037</v>
      </c>
      <c r="I279">
        <f t="shared" si="32"/>
        <v>-1.551457217424981</v>
      </c>
      <c r="J279">
        <f t="shared" si="33"/>
        <v>0.24572668306936946</v>
      </c>
    </row>
    <row r="280" spans="1:10" ht="12.75">
      <c r="A280" s="3">
        <f t="shared" si="34"/>
        <v>-4.000000000000021</v>
      </c>
      <c r="B280">
        <v>-5</v>
      </c>
      <c r="C280">
        <v>0</v>
      </c>
      <c r="D280">
        <v>5</v>
      </c>
      <c r="E280">
        <f t="shared" si="28"/>
        <v>-1</v>
      </c>
      <c r="F280">
        <f t="shared" si="29"/>
        <v>3.3505750257623035E-14</v>
      </c>
      <c r="G280">
        <f t="shared" si="30"/>
        <v>1</v>
      </c>
      <c r="H280">
        <f t="shared" si="31"/>
        <v>-5.3111824104368646E-14</v>
      </c>
      <c r="I280">
        <f t="shared" si="32"/>
        <v>-1.5707963267948966</v>
      </c>
      <c r="J280">
        <f t="shared" si="33"/>
        <v>5.21495947579942E-14</v>
      </c>
    </row>
    <row r="281" spans="1:10" ht="12.75">
      <c r="A281" s="3">
        <f t="shared" si="34"/>
        <v>-3.9000000000000212</v>
      </c>
      <c r="B281">
        <v>-5</v>
      </c>
      <c r="C281">
        <v>0</v>
      </c>
      <c r="D281">
        <v>5</v>
      </c>
      <c r="E281">
        <f t="shared" si="28"/>
        <v>-0.987688340595143</v>
      </c>
      <c r="F281">
        <f t="shared" si="29"/>
        <v>-0.15643446504019776</v>
      </c>
      <c r="G281">
        <f t="shared" si="30"/>
        <v>0.9876883405951428</v>
      </c>
      <c r="H281">
        <f t="shared" si="31"/>
        <v>0.24572668306926687</v>
      </c>
      <c r="I281">
        <f t="shared" si="32"/>
        <v>-1.5514572174249974</v>
      </c>
      <c r="J281">
        <f t="shared" si="33"/>
        <v>-0.24572668306926918</v>
      </c>
    </row>
    <row r="282" spans="1:10" ht="12.75">
      <c r="A282" s="3">
        <f t="shared" si="34"/>
        <v>-3.800000000000021</v>
      </c>
      <c r="B282">
        <v>-5</v>
      </c>
      <c r="C282">
        <v>0</v>
      </c>
      <c r="D282">
        <v>5</v>
      </c>
      <c r="E282">
        <f t="shared" si="28"/>
        <v>-0.9510565162951637</v>
      </c>
      <c r="F282">
        <f t="shared" si="29"/>
        <v>-0.30901699437491637</v>
      </c>
      <c r="G282">
        <f t="shared" si="30"/>
        <v>0.9510565162951633</v>
      </c>
      <c r="H282">
        <f t="shared" si="31"/>
        <v>0.4854027596813174</v>
      </c>
      <c r="I282">
        <f t="shared" si="32"/>
        <v>-1.4939160823707938</v>
      </c>
      <c r="J282">
        <f t="shared" si="33"/>
        <v>-0.4854027596813197</v>
      </c>
    </row>
    <row r="283" spans="1:10" ht="12.75">
      <c r="A283" s="3">
        <f t="shared" si="34"/>
        <v>-3.700000000000021</v>
      </c>
      <c r="B283">
        <v>-5</v>
      </c>
      <c r="C283">
        <v>0</v>
      </c>
      <c r="D283">
        <v>5</v>
      </c>
      <c r="E283">
        <f t="shared" si="28"/>
        <v>-0.8910065241883828</v>
      </c>
      <c r="F283">
        <f t="shared" si="29"/>
        <v>-0.4539904997395177</v>
      </c>
      <c r="G283">
        <f t="shared" si="30"/>
        <v>0.8910065241883826</v>
      </c>
      <c r="H283">
        <f t="shared" si="31"/>
        <v>0.7131266093906135</v>
      </c>
      <c r="I283">
        <f t="shared" si="32"/>
        <v>-1.3995897753453996</v>
      </c>
      <c r="J283">
        <f t="shared" si="33"/>
        <v>-0.7131266093906143</v>
      </c>
    </row>
    <row r="284" spans="1:10" ht="12.75">
      <c r="A284" s="3">
        <f t="shared" si="34"/>
        <v>-3.600000000000021</v>
      </c>
      <c r="B284">
        <v>-5</v>
      </c>
      <c r="C284">
        <v>0</v>
      </c>
      <c r="D284">
        <v>5</v>
      </c>
      <c r="E284">
        <f t="shared" si="28"/>
        <v>-0.8090169943749668</v>
      </c>
      <c r="F284">
        <f t="shared" si="29"/>
        <v>-0.5877852522924467</v>
      </c>
      <c r="G284">
        <f t="shared" si="30"/>
        <v>0.809016994374967</v>
      </c>
      <c r="H284">
        <f t="shared" si="31"/>
        <v>0.9232909152451865</v>
      </c>
      <c r="I284">
        <f t="shared" si="32"/>
        <v>-1.270800923078845</v>
      </c>
      <c r="J284">
        <f t="shared" si="33"/>
        <v>-0.9232909152451861</v>
      </c>
    </row>
    <row r="285" spans="1:10" ht="12.75">
      <c r="A285" s="3">
        <f t="shared" si="34"/>
        <v>-3.500000000000021</v>
      </c>
      <c r="B285">
        <v>-5</v>
      </c>
      <c r="C285">
        <v>0</v>
      </c>
      <c r="D285">
        <v>5</v>
      </c>
      <c r="E285">
        <f aca="true" t="shared" si="35" ref="E285:E348">$B$3*SIN((2*$B$5*B285/$B$4)-(2*$B$5*$B$7*A285))</f>
        <v>-0.7071067811865708</v>
      </c>
      <c r="F285">
        <f aca="true" t="shared" si="36" ref="F285:F348">$B$3*SIN((2*$B$5*C285/$B$4)-(2*$B$5*$B$7*A285))</f>
        <v>-0.7071067811865245</v>
      </c>
      <c r="G285">
        <f aca="true" t="shared" si="37" ref="G285:G348">$B$3*SIN((2*$B$5*D285/$B$4)-(2*$B$5*$B$7*A285))</f>
        <v>0.7071067811865704</v>
      </c>
      <c r="H285">
        <f aca="true" t="shared" si="38" ref="H285:H348">-2*$B$5*$B$7*$B$3*COS((2*$B$5*B285/$B$4)-(2*$B$5*$B$7*A285))</f>
        <v>1.1107207345395549</v>
      </c>
      <c r="I285">
        <f aca="true" t="shared" si="39" ref="I285:I348">-2*$B$5*$B$7*$B$3*COS((2*$B$5*C285/$B$4)-(2*$B$5*$B$7*A285))</f>
        <v>-1.110720734539628</v>
      </c>
      <c r="J285">
        <f aca="true" t="shared" si="40" ref="J285:J348">-2*$B$5*$B$7*$B$3*COS((2*$B$5*D285/$B$4)-(2*$B$5*$B$7*A285))</f>
        <v>-1.1107207345395558</v>
      </c>
    </row>
    <row r="286" spans="1:10" ht="12.75">
      <c r="A286" s="3">
        <f aca="true" t="shared" si="41" ref="A286:A349">A285+0.1</f>
        <v>-3.400000000000021</v>
      </c>
      <c r="B286">
        <v>-5</v>
      </c>
      <c r="C286">
        <v>0</v>
      </c>
      <c r="D286">
        <v>5</v>
      </c>
      <c r="E286">
        <f t="shared" si="35"/>
        <v>-0.5877852522924998</v>
      </c>
      <c r="F286">
        <f t="shared" si="36"/>
        <v>-0.8090169943749282</v>
      </c>
      <c r="G286">
        <f t="shared" si="37"/>
        <v>0.5877852522924986</v>
      </c>
      <c r="H286">
        <f t="shared" si="38"/>
        <v>1.2708009230787845</v>
      </c>
      <c r="I286">
        <f t="shared" si="39"/>
        <v>-0.9232909152452698</v>
      </c>
      <c r="J286">
        <f t="shared" si="40"/>
        <v>-1.2708009230787858</v>
      </c>
    </row>
    <row r="287" spans="1:10" ht="12.75">
      <c r="A287" s="3">
        <f t="shared" si="41"/>
        <v>-3.3000000000000207</v>
      </c>
      <c r="B287">
        <v>-5</v>
      </c>
      <c r="C287">
        <v>0</v>
      </c>
      <c r="D287">
        <v>5</v>
      </c>
      <c r="E287">
        <f t="shared" si="35"/>
        <v>-0.45399049973957617</v>
      </c>
      <c r="F287">
        <f t="shared" si="36"/>
        <v>-0.891006524188353</v>
      </c>
      <c r="G287">
        <f t="shared" si="37"/>
        <v>0.4539904997395756</v>
      </c>
      <c r="H287">
        <f t="shared" si="38"/>
        <v>1.399589775345353</v>
      </c>
      <c r="I287">
        <f t="shared" si="39"/>
        <v>-0.7131266093907053</v>
      </c>
      <c r="J287">
        <f t="shared" si="40"/>
        <v>-1.3995897753453532</v>
      </c>
    </row>
    <row r="288" spans="1:10" ht="12.75">
      <c r="A288" s="3">
        <f t="shared" si="41"/>
        <v>-3.2000000000000206</v>
      </c>
      <c r="B288">
        <v>-5</v>
      </c>
      <c r="C288">
        <v>0</v>
      </c>
      <c r="D288">
        <v>5</v>
      </c>
      <c r="E288">
        <f t="shared" si="35"/>
        <v>-0.3090169943749779</v>
      </c>
      <c r="F288">
        <f t="shared" si="36"/>
        <v>-0.9510565162951438</v>
      </c>
      <c r="G288">
        <f t="shared" si="37"/>
        <v>0.30901699437497737</v>
      </c>
      <c r="H288">
        <f t="shared" si="38"/>
        <v>1.4939160823707622</v>
      </c>
      <c r="I288">
        <f t="shared" si="39"/>
        <v>-0.4854027596814141</v>
      </c>
      <c r="J288">
        <f t="shared" si="40"/>
        <v>-1.4939160823707627</v>
      </c>
    </row>
    <row r="289" spans="1:10" ht="12.75">
      <c r="A289" s="3">
        <f t="shared" si="41"/>
        <v>-3.1000000000000205</v>
      </c>
      <c r="B289">
        <v>-5</v>
      </c>
      <c r="C289">
        <v>0</v>
      </c>
      <c r="D289">
        <v>5</v>
      </c>
      <c r="E289">
        <f t="shared" si="35"/>
        <v>-0.15643446504026257</v>
      </c>
      <c r="F289">
        <f t="shared" si="36"/>
        <v>-0.9876883405951328</v>
      </c>
      <c r="G289">
        <f t="shared" si="37"/>
        <v>0.15643446504026284</v>
      </c>
      <c r="H289">
        <f t="shared" si="38"/>
        <v>1.551457217424981</v>
      </c>
      <c r="I289">
        <f t="shared" si="39"/>
        <v>-0.24572668306936862</v>
      </c>
      <c r="J289">
        <f t="shared" si="40"/>
        <v>-1.551457217424981</v>
      </c>
    </row>
    <row r="290" spans="1:10" ht="12.75">
      <c r="A290" s="3">
        <f t="shared" si="41"/>
        <v>-3.0000000000000204</v>
      </c>
      <c r="B290">
        <v>-5</v>
      </c>
      <c r="C290">
        <v>0</v>
      </c>
      <c r="D290">
        <v>5</v>
      </c>
      <c r="E290">
        <f t="shared" si="35"/>
        <v>-3.209693795469537E-14</v>
      </c>
      <c r="F290">
        <f t="shared" si="36"/>
        <v>-1</v>
      </c>
      <c r="G290">
        <f t="shared" si="37"/>
        <v>3.148436372724106E-14</v>
      </c>
      <c r="H290">
        <f t="shared" si="38"/>
        <v>1.5707963267948966</v>
      </c>
      <c r="I290">
        <f t="shared" si="39"/>
        <v>-4.993663756741196E-14</v>
      </c>
      <c r="J290">
        <f t="shared" si="40"/>
        <v>-1.5707963267948966</v>
      </c>
    </row>
    <row r="291" spans="1:10" ht="12.75">
      <c r="A291" s="3">
        <f t="shared" si="41"/>
        <v>-2.9000000000000203</v>
      </c>
      <c r="B291">
        <v>-5</v>
      </c>
      <c r="C291">
        <v>0</v>
      </c>
      <c r="D291">
        <v>5</v>
      </c>
      <c r="E291">
        <f t="shared" si="35"/>
        <v>0.15643446504019917</v>
      </c>
      <c r="F291">
        <f t="shared" si="36"/>
        <v>-0.9876883405951427</v>
      </c>
      <c r="G291">
        <f t="shared" si="37"/>
        <v>-0.15643446504020064</v>
      </c>
      <c r="H291">
        <f t="shared" si="38"/>
        <v>1.551457217424997</v>
      </c>
      <c r="I291">
        <f t="shared" si="39"/>
        <v>0.24572668306927</v>
      </c>
      <c r="J291">
        <f t="shared" si="40"/>
        <v>-1.5514572174249965</v>
      </c>
    </row>
    <row r="292" spans="1:10" ht="12.75">
      <c r="A292" s="3">
        <f t="shared" si="41"/>
        <v>-2.8000000000000203</v>
      </c>
      <c r="B292">
        <v>-5</v>
      </c>
      <c r="C292">
        <v>0</v>
      </c>
      <c r="D292">
        <v>5</v>
      </c>
      <c r="E292">
        <f t="shared" si="35"/>
        <v>0.30901699437491686</v>
      </c>
      <c r="F292">
        <f t="shared" si="36"/>
        <v>-0.9510565162951634</v>
      </c>
      <c r="G292">
        <f t="shared" si="37"/>
        <v>-0.3090169943749175</v>
      </c>
      <c r="H292">
        <f t="shared" si="38"/>
        <v>1.4939160823707935</v>
      </c>
      <c r="I292">
        <f t="shared" si="39"/>
        <v>0.48540275968131913</v>
      </c>
      <c r="J292">
        <f t="shared" si="40"/>
        <v>-1.493916082370793</v>
      </c>
    </row>
    <row r="293" spans="1:10" ht="12.75">
      <c r="A293" s="3">
        <f t="shared" si="41"/>
        <v>-2.70000000000002</v>
      </c>
      <c r="B293">
        <v>-5</v>
      </c>
      <c r="C293">
        <v>0</v>
      </c>
      <c r="D293">
        <v>5</v>
      </c>
      <c r="E293">
        <f t="shared" si="35"/>
        <v>0.45399049973951816</v>
      </c>
      <c r="F293">
        <f t="shared" si="36"/>
        <v>-0.8910065241883823</v>
      </c>
      <c r="G293">
        <f t="shared" si="37"/>
        <v>-0.45399049973951794</v>
      </c>
      <c r="H293">
        <f t="shared" si="38"/>
        <v>1.3995897753453992</v>
      </c>
      <c r="I293">
        <f t="shared" si="39"/>
        <v>0.713126609390615</v>
      </c>
      <c r="J293">
        <f t="shared" si="40"/>
        <v>-1.3995897753453994</v>
      </c>
    </row>
    <row r="294" spans="1:10" ht="12.75">
      <c r="A294" s="3">
        <f t="shared" si="41"/>
        <v>-2.60000000000002</v>
      </c>
      <c r="B294">
        <v>-5</v>
      </c>
      <c r="C294">
        <v>0</v>
      </c>
      <c r="D294">
        <v>5</v>
      </c>
      <c r="E294">
        <f t="shared" si="35"/>
        <v>0.5877852522924472</v>
      </c>
      <c r="F294">
        <f t="shared" si="36"/>
        <v>-0.8090169943749661</v>
      </c>
      <c r="G294">
        <f t="shared" si="37"/>
        <v>-0.5877852522924476</v>
      </c>
      <c r="H294">
        <f t="shared" si="38"/>
        <v>1.2708009230788446</v>
      </c>
      <c r="I294">
        <f t="shared" si="39"/>
        <v>0.9232909152451879</v>
      </c>
      <c r="J294">
        <f t="shared" si="40"/>
        <v>-1.2708009230788442</v>
      </c>
    </row>
    <row r="295" spans="1:10" ht="12.75">
      <c r="A295" s="3">
        <f t="shared" si="41"/>
        <v>-2.50000000000002</v>
      </c>
      <c r="B295">
        <v>-5</v>
      </c>
      <c r="C295">
        <v>0</v>
      </c>
      <c r="D295">
        <v>5</v>
      </c>
      <c r="E295">
        <f t="shared" si="35"/>
        <v>0.7071067811865251</v>
      </c>
      <c r="F295">
        <f t="shared" si="36"/>
        <v>-0.7071067811865697</v>
      </c>
      <c r="G295">
        <f t="shared" si="37"/>
        <v>-0.7071067811865259</v>
      </c>
      <c r="H295">
        <f t="shared" si="38"/>
        <v>1.1107207345396266</v>
      </c>
      <c r="I295">
        <f t="shared" si="39"/>
        <v>1.1107207345395567</v>
      </c>
      <c r="J295">
        <f t="shared" si="40"/>
        <v>-1.1107207345396255</v>
      </c>
    </row>
    <row r="296" spans="1:10" ht="12.75">
      <c r="A296" s="3">
        <f t="shared" si="41"/>
        <v>-2.40000000000002</v>
      </c>
      <c r="B296">
        <v>-5</v>
      </c>
      <c r="C296">
        <v>0</v>
      </c>
      <c r="D296">
        <v>5</v>
      </c>
      <c r="E296">
        <f t="shared" si="35"/>
        <v>0.809016994374929</v>
      </c>
      <c r="F296">
        <f t="shared" si="36"/>
        <v>-0.5877852522924981</v>
      </c>
      <c r="G296">
        <f t="shared" si="37"/>
        <v>-0.8090169943749299</v>
      </c>
      <c r="H296">
        <f t="shared" si="38"/>
        <v>0.9232909152452681</v>
      </c>
      <c r="I296">
        <f t="shared" si="39"/>
        <v>1.2708009230787864</v>
      </c>
      <c r="J296">
        <f t="shared" si="40"/>
        <v>-0.9232909152452662</v>
      </c>
    </row>
    <row r="297" spans="1:10" ht="12.75">
      <c r="A297" s="3">
        <f t="shared" si="41"/>
        <v>-2.30000000000002</v>
      </c>
      <c r="B297">
        <v>-5</v>
      </c>
      <c r="C297">
        <v>0</v>
      </c>
      <c r="D297">
        <v>5</v>
      </c>
      <c r="E297">
        <f t="shared" si="35"/>
        <v>0.8910065241883537</v>
      </c>
      <c r="F297">
        <f t="shared" si="36"/>
        <v>-0.45399049973957434</v>
      </c>
      <c r="G297">
        <f t="shared" si="37"/>
        <v>-0.8910065241883539</v>
      </c>
      <c r="H297">
        <f t="shared" si="38"/>
        <v>0.7131266093907033</v>
      </c>
      <c r="I297">
        <f t="shared" si="39"/>
        <v>1.3995897753453543</v>
      </c>
      <c r="J297">
        <f t="shared" si="40"/>
        <v>-0.7131266093907025</v>
      </c>
    </row>
    <row r="298" spans="1:10" ht="12.75">
      <c r="A298" s="3">
        <f t="shared" si="41"/>
        <v>-2.2000000000000197</v>
      </c>
      <c r="B298">
        <v>-5</v>
      </c>
      <c r="C298">
        <v>0</v>
      </c>
      <c r="D298">
        <v>5</v>
      </c>
      <c r="E298">
        <f t="shared" si="35"/>
        <v>0.9510565162951439</v>
      </c>
      <c r="F298">
        <f t="shared" si="36"/>
        <v>-0.30901699437497687</v>
      </c>
      <c r="G298">
        <f t="shared" si="37"/>
        <v>-0.9510565162951439</v>
      </c>
      <c r="H298">
        <f t="shared" si="38"/>
        <v>0.48540275968141333</v>
      </c>
      <c r="I298">
        <f t="shared" si="39"/>
        <v>1.493916082370763</v>
      </c>
      <c r="J298">
        <f t="shared" si="40"/>
        <v>-0.4854027596814138</v>
      </c>
    </row>
    <row r="299" spans="1:10" ht="12.75">
      <c r="A299" s="3">
        <f t="shared" si="41"/>
        <v>-2.1000000000000196</v>
      </c>
      <c r="B299">
        <v>-5</v>
      </c>
      <c r="C299">
        <v>0</v>
      </c>
      <c r="D299">
        <v>5</v>
      </c>
      <c r="E299">
        <f t="shared" si="35"/>
        <v>0.9876883405951329</v>
      </c>
      <c r="F299">
        <f t="shared" si="36"/>
        <v>-0.156434465040261</v>
      </c>
      <c r="G299">
        <f t="shared" si="37"/>
        <v>-0.9876883405951329</v>
      </c>
      <c r="H299">
        <f t="shared" si="38"/>
        <v>0.24572668306936785</v>
      </c>
      <c r="I299">
        <f t="shared" si="39"/>
        <v>1.5514572174249817</v>
      </c>
      <c r="J299">
        <f t="shared" si="40"/>
        <v>-0.24572668306936687</v>
      </c>
    </row>
    <row r="300" spans="1:10" ht="12.75">
      <c r="A300" s="3">
        <f t="shared" si="41"/>
        <v>-2.0000000000000195</v>
      </c>
      <c r="B300">
        <v>-5</v>
      </c>
      <c r="C300">
        <v>0</v>
      </c>
      <c r="D300">
        <v>5</v>
      </c>
      <c r="E300">
        <f t="shared" si="35"/>
        <v>1</v>
      </c>
      <c r="F300">
        <f t="shared" si="36"/>
        <v>-3.051964063416346E-14</v>
      </c>
      <c r="G300">
        <f t="shared" si="37"/>
        <v>-1</v>
      </c>
      <c r="H300">
        <f t="shared" si="38"/>
        <v>4.7723680376829727E-14</v>
      </c>
      <c r="I300">
        <f t="shared" si="39"/>
        <v>1.5707963267948966</v>
      </c>
      <c r="J300">
        <f t="shared" si="40"/>
        <v>-4.6761451030455274E-14</v>
      </c>
    </row>
    <row r="301" spans="1:10" ht="12.75">
      <c r="A301" s="3">
        <f t="shared" si="41"/>
        <v>-1.9000000000000195</v>
      </c>
      <c r="B301">
        <v>-5</v>
      </c>
      <c r="C301">
        <v>0</v>
      </c>
      <c r="D301">
        <v>5</v>
      </c>
      <c r="E301">
        <f t="shared" si="35"/>
        <v>0.9876883405951427</v>
      </c>
      <c r="F301">
        <f t="shared" si="36"/>
        <v>0.15643446504020073</v>
      </c>
      <c r="G301">
        <f t="shared" si="37"/>
        <v>-0.9876883405951425</v>
      </c>
      <c r="H301">
        <f t="shared" si="38"/>
        <v>-0.24572668306927078</v>
      </c>
      <c r="I301">
        <f t="shared" si="39"/>
        <v>1.5514572174249965</v>
      </c>
      <c r="J301">
        <f t="shared" si="40"/>
        <v>0.24572668306927176</v>
      </c>
    </row>
    <row r="302" spans="1:10" ht="12.75">
      <c r="A302" s="3">
        <f t="shared" si="41"/>
        <v>-1.8000000000000194</v>
      </c>
      <c r="B302">
        <v>-5</v>
      </c>
      <c r="C302">
        <v>0</v>
      </c>
      <c r="D302">
        <v>5</v>
      </c>
      <c r="E302">
        <f t="shared" si="35"/>
        <v>0.951056516295163</v>
      </c>
      <c r="F302">
        <f t="shared" si="36"/>
        <v>0.3090169943749188</v>
      </c>
      <c r="G302">
        <f t="shared" si="37"/>
        <v>-0.9510565162951627</v>
      </c>
      <c r="H302">
        <f t="shared" si="38"/>
        <v>-0.48540275968132124</v>
      </c>
      <c r="I302">
        <f t="shared" si="39"/>
        <v>1.4939160823707924</v>
      </c>
      <c r="J302">
        <f t="shared" si="40"/>
        <v>0.4854027596813221</v>
      </c>
    </row>
    <row r="303" spans="1:10" ht="12.75">
      <c r="A303" s="3">
        <f t="shared" si="41"/>
        <v>-1.7000000000000193</v>
      </c>
      <c r="B303">
        <v>-5</v>
      </c>
      <c r="C303">
        <v>0</v>
      </c>
      <c r="D303">
        <v>5</v>
      </c>
      <c r="E303">
        <f t="shared" si="35"/>
        <v>0.8910065241883817</v>
      </c>
      <c r="F303">
        <f t="shared" si="36"/>
        <v>0.45399049973952</v>
      </c>
      <c r="G303">
        <f t="shared" si="37"/>
        <v>-0.8910065241883818</v>
      </c>
      <c r="H303">
        <f t="shared" si="38"/>
        <v>-0.713126609390617</v>
      </c>
      <c r="I303">
        <f t="shared" si="39"/>
        <v>1.3995897753453979</v>
      </c>
      <c r="J303">
        <f t="shared" si="40"/>
        <v>0.7131266093906166</v>
      </c>
    </row>
    <row r="304" spans="1:10" ht="12.75">
      <c r="A304" s="3">
        <f t="shared" si="41"/>
        <v>-1.6000000000000192</v>
      </c>
      <c r="B304">
        <v>-5</v>
      </c>
      <c r="C304">
        <v>0</v>
      </c>
      <c r="D304">
        <v>5</v>
      </c>
      <c r="E304">
        <f t="shared" si="35"/>
        <v>0.8090169943749653</v>
      </c>
      <c r="F304">
        <f t="shared" si="36"/>
        <v>0.5877852522924488</v>
      </c>
      <c r="G304">
        <f t="shared" si="37"/>
        <v>-0.8090169943749649</v>
      </c>
      <c r="H304">
        <f t="shared" si="38"/>
        <v>-0.9232909152451897</v>
      </c>
      <c r="I304">
        <f t="shared" si="39"/>
        <v>1.2708009230788426</v>
      </c>
      <c r="J304">
        <f t="shared" si="40"/>
        <v>0.9232909152451905</v>
      </c>
    </row>
    <row r="305" spans="1:10" ht="12.75">
      <c r="A305" s="3">
        <f t="shared" si="41"/>
        <v>-1.500000000000019</v>
      </c>
      <c r="B305">
        <v>-5</v>
      </c>
      <c r="C305">
        <v>0</v>
      </c>
      <c r="D305">
        <v>5</v>
      </c>
      <c r="E305">
        <f t="shared" si="35"/>
        <v>0.707106781186569</v>
      </c>
      <c r="F305">
        <f t="shared" si="36"/>
        <v>0.7071067811865263</v>
      </c>
      <c r="G305">
        <f t="shared" si="37"/>
        <v>-0.707106781186568</v>
      </c>
      <c r="H305">
        <f t="shared" si="38"/>
        <v>-1.1107207345395578</v>
      </c>
      <c r="I305">
        <f t="shared" si="39"/>
        <v>1.1107207345396248</v>
      </c>
      <c r="J305">
        <f t="shared" si="40"/>
        <v>1.1107207345395593</v>
      </c>
    </row>
    <row r="306" spans="1:10" ht="12.75">
      <c r="A306" s="3">
        <f t="shared" si="41"/>
        <v>-1.400000000000019</v>
      </c>
      <c r="B306">
        <v>-5</v>
      </c>
      <c r="C306">
        <v>0</v>
      </c>
      <c r="D306">
        <v>5</v>
      </c>
      <c r="E306">
        <f t="shared" si="35"/>
        <v>0.5877852522924978</v>
      </c>
      <c r="F306">
        <f t="shared" si="36"/>
        <v>0.80901699437493</v>
      </c>
      <c r="G306">
        <f t="shared" si="37"/>
        <v>-0.5877852522924972</v>
      </c>
      <c r="H306">
        <f t="shared" si="38"/>
        <v>-1.270800923078787</v>
      </c>
      <c r="I306">
        <f t="shared" si="39"/>
        <v>0.9232909152452661</v>
      </c>
      <c r="J306">
        <f t="shared" si="40"/>
        <v>1.2708009230787873</v>
      </c>
    </row>
    <row r="307" spans="1:10" ht="12.75">
      <c r="A307" s="3">
        <f t="shared" si="41"/>
        <v>-1.300000000000019</v>
      </c>
      <c r="B307">
        <v>-5</v>
      </c>
      <c r="C307">
        <v>0</v>
      </c>
      <c r="D307">
        <v>5</v>
      </c>
      <c r="E307">
        <f t="shared" si="35"/>
        <v>0.4539904997395731</v>
      </c>
      <c r="F307">
        <f t="shared" si="36"/>
        <v>0.8910065241883544</v>
      </c>
      <c r="G307">
        <f t="shared" si="37"/>
        <v>-0.45399049973957256</v>
      </c>
      <c r="H307">
        <f t="shared" si="38"/>
        <v>-1.3995897753453554</v>
      </c>
      <c r="I307">
        <f t="shared" si="39"/>
        <v>0.713126609390701</v>
      </c>
      <c r="J307">
        <f t="shared" si="40"/>
        <v>1.3995897753453557</v>
      </c>
    </row>
    <row r="308" spans="1:10" ht="12.75">
      <c r="A308" s="3">
        <f t="shared" si="41"/>
        <v>-1.2000000000000188</v>
      </c>
      <c r="B308">
        <v>-5</v>
      </c>
      <c r="C308">
        <v>0</v>
      </c>
      <c r="D308">
        <v>5</v>
      </c>
      <c r="E308">
        <f t="shared" si="35"/>
        <v>0.30901699437497554</v>
      </c>
      <c r="F308">
        <f t="shared" si="36"/>
        <v>0.9510565162951444</v>
      </c>
      <c r="G308">
        <f t="shared" si="37"/>
        <v>-0.30901699437497576</v>
      </c>
      <c r="H308">
        <f t="shared" si="38"/>
        <v>-1.4939160823707636</v>
      </c>
      <c r="I308">
        <f t="shared" si="39"/>
        <v>0.4854027596814106</v>
      </c>
      <c r="J308">
        <f t="shared" si="40"/>
        <v>1.4939160823707633</v>
      </c>
    </row>
    <row r="309" spans="1:10" ht="12.75">
      <c r="A309" s="3">
        <f t="shared" si="41"/>
        <v>-1.1000000000000187</v>
      </c>
      <c r="B309">
        <v>-5</v>
      </c>
      <c r="C309">
        <v>0</v>
      </c>
      <c r="D309">
        <v>5</v>
      </c>
      <c r="E309">
        <f t="shared" si="35"/>
        <v>0.15643446504026007</v>
      </c>
      <c r="F309">
        <f t="shared" si="36"/>
        <v>0.9876883405951331</v>
      </c>
      <c r="G309">
        <f t="shared" si="37"/>
        <v>-0.15643446504025946</v>
      </c>
      <c r="H309">
        <f t="shared" si="38"/>
        <v>-1.5514572174249819</v>
      </c>
      <c r="I309">
        <f t="shared" si="39"/>
        <v>0.24572668306936504</v>
      </c>
      <c r="J309">
        <f t="shared" si="40"/>
        <v>1.5514572174249819</v>
      </c>
    </row>
    <row r="310" spans="1:10" ht="12.75">
      <c r="A310" s="3">
        <f t="shared" si="41"/>
        <v>-1.0000000000000187</v>
      </c>
      <c r="B310">
        <v>-5</v>
      </c>
      <c r="C310">
        <v>0</v>
      </c>
      <c r="D310">
        <v>5</v>
      </c>
      <c r="E310">
        <f t="shared" si="35"/>
        <v>2.9554917541085857E-14</v>
      </c>
      <c r="F310">
        <f t="shared" si="36"/>
        <v>1</v>
      </c>
      <c r="G310">
        <f t="shared" si="37"/>
        <v>-2.805416489393142E-14</v>
      </c>
      <c r="H310">
        <f t="shared" si="38"/>
        <v>-1.5707963267948966</v>
      </c>
      <c r="I310">
        <f t="shared" si="39"/>
        <v>4.5943641239076495E-14</v>
      </c>
      <c r="J310">
        <f t="shared" si="40"/>
        <v>1.5707963267948966</v>
      </c>
    </row>
    <row r="311" spans="1:10" ht="12.75">
      <c r="A311" s="3">
        <f t="shared" si="41"/>
        <v>-0.9000000000000187</v>
      </c>
      <c r="B311">
        <v>-5</v>
      </c>
      <c r="C311">
        <v>0</v>
      </c>
      <c r="D311">
        <v>5</v>
      </c>
      <c r="E311">
        <f t="shared" si="35"/>
        <v>-0.15643446504020167</v>
      </c>
      <c r="F311">
        <f t="shared" si="36"/>
        <v>0.9876883405951423</v>
      </c>
      <c r="G311">
        <f t="shared" si="37"/>
        <v>0.15643446504020228</v>
      </c>
      <c r="H311">
        <f t="shared" si="38"/>
        <v>-1.5514572174249963</v>
      </c>
      <c r="I311">
        <f t="shared" si="39"/>
        <v>-0.24572668306927392</v>
      </c>
      <c r="J311">
        <f t="shared" si="40"/>
        <v>1.551457217424996</v>
      </c>
    </row>
    <row r="312" spans="1:10" ht="12.75">
      <c r="A312" s="3">
        <f t="shared" si="41"/>
        <v>-0.8000000000000187</v>
      </c>
      <c r="B312">
        <v>-5</v>
      </c>
      <c r="C312">
        <v>0</v>
      </c>
      <c r="D312">
        <v>5</v>
      </c>
      <c r="E312">
        <f t="shared" si="35"/>
        <v>-0.3090169943749193</v>
      </c>
      <c r="F312">
        <f t="shared" si="36"/>
        <v>0.9510565162951626</v>
      </c>
      <c r="G312">
        <f t="shared" si="37"/>
        <v>0.30901699437491903</v>
      </c>
      <c r="H312">
        <f t="shared" si="38"/>
        <v>-1.4939160823707924</v>
      </c>
      <c r="I312">
        <f t="shared" si="39"/>
        <v>-0.4854027596813229</v>
      </c>
      <c r="J312">
        <f t="shared" si="40"/>
        <v>1.4939160823707924</v>
      </c>
    </row>
    <row r="313" spans="1:10" ht="12.75">
      <c r="A313" s="3">
        <f t="shared" si="41"/>
        <v>-0.7000000000000187</v>
      </c>
      <c r="B313">
        <v>-5</v>
      </c>
      <c r="C313">
        <v>0</v>
      </c>
      <c r="D313">
        <v>5</v>
      </c>
      <c r="E313">
        <f t="shared" si="35"/>
        <v>-0.45399049973952044</v>
      </c>
      <c r="F313">
        <f t="shared" si="36"/>
        <v>0.8910065241883811</v>
      </c>
      <c r="G313">
        <f t="shared" si="37"/>
        <v>0.453990499739521</v>
      </c>
      <c r="H313">
        <f t="shared" si="38"/>
        <v>-1.3995897753453976</v>
      </c>
      <c r="I313">
        <f t="shared" si="39"/>
        <v>-0.7131266093906186</v>
      </c>
      <c r="J313">
        <f t="shared" si="40"/>
        <v>1.399589775345397</v>
      </c>
    </row>
    <row r="314" spans="1:10" ht="12.75">
      <c r="A314" s="3">
        <f t="shared" si="41"/>
        <v>-0.6000000000000187</v>
      </c>
      <c r="B314">
        <v>-5</v>
      </c>
      <c r="C314">
        <v>0</v>
      </c>
      <c r="D314">
        <v>5</v>
      </c>
      <c r="E314">
        <f t="shared" si="35"/>
        <v>-0.5877852522924492</v>
      </c>
      <c r="F314">
        <f t="shared" si="36"/>
        <v>0.8090169943749647</v>
      </c>
      <c r="G314">
        <f t="shared" si="37"/>
        <v>0.5877852522924489</v>
      </c>
      <c r="H314">
        <f t="shared" si="38"/>
        <v>-1.2708009230788422</v>
      </c>
      <c r="I314">
        <f t="shared" si="39"/>
        <v>-0.923290915245191</v>
      </c>
      <c r="J314">
        <f t="shared" si="40"/>
        <v>1.2708009230788424</v>
      </c>
    </row>
    <row r="315" spans="1:10" ht="12.75">
      <c r="A315" s="3">
        <f t="shared" si="41"/>
        <v>-0.5000000000000188</v>
      </c>
      <c r="B315">
        <v>-5</v>
      </c>
      <c r="C315">
        <v>0</v>
      </c>
      <c r="D315">
        <v>5</v>
      </c>
      <c r="E315">
        <f t="shared" si="35"/>
        <v>-0.7071067811865266</v>
      </c>
      <c r="F315">
        <f t="shared" si="36"/>
        <v>0.7071067811865683</v>
      </c>
      <c r="G315">
        <f t="shared" si="37"/>
        <v>0.707106781186527</v>
      </c>
      <c r="H315">
        <f t="shared" si="38"/>
        <v>-1.1107207345396244</v>
      </c>
      <c r="I315">
        <f t="shared" si="39"/>
        <v>-1.1107207345395589</v>
      </c>
      <c r="J315">
        <f t="shared" si="40"/>
        <v>1.1107207345396237</v>
      </c>
    </row>
    <row r="316" spans="1:10" ht="12.75">
      <c r="A316" s="3">
        <f t="shared" si="41"/>
        <v>-0.4000000000000188</v>
      </c>
      <c r="B316">
        <v>-5</v>
      </c>
      <c r="C316">
        <v>0</v>
      </c>
      <c r="D316">
        <v>5</v>
      </c>
      <c r="E316">
        <f t="shared" si="35"/>
        <v>-0.80901699437493</v>
      </c>
      <c r="F316">
        <f t="shared" si="36"/>
        <v>0.587785252292497</v>
      </c>
      <c r="G316">
        <f t="shared" si="37"/>
        <v>0.8090169943749299</v>
      </c>
      <c r="H316">
        <f t="shared" si="38"/>
        <v>-0.9232909152452661</v>
      </c>
      <c r="I316">
        <f t="shared" si="39"/>
        <v>-1.2708009230787878</v>
      </c>
      <c r="J316">
        <f t="shared" si="40"/>
        <v>0.9232909152452664</v>
      </c>
    </row>
    <row r="317" spans="1:10" ht="12.75">
      <c r="A317" s="3">
        <f t="shared" si="41"/>
        <v>-0.3000000000000188</v>
      </c>
      <c r="B317">
        <v>-5</v>
      </c>
      <c r="C317">
        <v>0</v>
      </c>
      <c r="D317">
        <v>5</v>
      </c>
      <c r="E317">
        <f t="shared" si="35"/>
        <v>-0.8910065241883545</v>
      </c>
      <c r="F317">
        <f t="shared" si="36"/>
        <v>0.45399049973957306</v>
      </c>
      <c r="G317">
        <f t="shared" si="37"/>
        <v>0.8910065241883547</v>
      </c>
      <c r="H317">
        <f t="shared" si="38"/>
        <v>-0.7131266093907009</v>
      </c>
      <c r="I317">
        <f t="shared" si="39"/>
        <v>-1.3995897753453554</v>
      </c>
      <c r="J317">
        <f t="shared" si="40"/>
        <v>0.7131266093907002</v>
      </c>
    </row>
    <row r="318" spans="1:10" ht="12.75">
      <c r="A318" s="3">
        <f t="shared" si="41"/>
        <v>-0.2000000000000188</v>
      </c>
      <c r="B318">
        <v>-5</v>
      </c>
      <c r="C318">
        <v>0</v>
      </c>
      <c r="D318">
        <v>5</v>
      </c>
      <c r="E318">
        <f t="shared" si="35"/>
        <v>-0.9510565162951444</v>
      </c>
      <c r="F318">
        <f t="shared" si="36"/>
        <v>0.3090169943749755</v>
      </c>
      <c r="G318">
        <f t="shared" si="37"/>
        <v>0.9510565162951443</v>
      </c>
      <c r="H318">
        <f t="shared" si="38"/>
        <v>-0.4854027596814109</v>
      </c>
      <c r="I318">
        <f t="shared" si="39"/>
        <v>-1.4939160823707636</v>
      </c>
      <c r="J318">
        <f t="shared" si="40"/>
        <v>0.4854027596814112</v>
      </c>
    </row>
    <row r="319" spans="1:10" ht="12.75">
      <c r="A319" s="3">
        <f t="shared" si="41"/>
        <v>-0.1000000000000188</v>
      </c>
      <c r="B319">
        <v>-5</v>
      </c>
      <c r="C319">
        <v>0</v>
      </c>
      <c r="D319">
        <v>5</v>
      </c>
      <c r="E319">
        <f t="shared" si="35"/>
        <v>-0.9876883405951331</v>
      </c>
      <c r="F319">
        <f t="shared" si="36"/>
        <v>0.15643446504026004</v>
      </c>
      <c r="G319">
        <f t="shared" si="37"/>
        <v>0.9876883405951332</v>
      </c>
      <c r="H319">
        <f t="shared" si="38"/>
        <v>-0.24572668306936526</v>
      </c>
      <c r="I319">
        <f t="shared" si="39"/>
        <v>-1.5514572174249819</v>
      </c>
      <c r="J319">
        <f t="shared" si="40"/>
        <v>0.2457266830693643</v>
      </c>
    </row>
    <row r="320" spans="1:10" ht="12.75">
      <c r="A320" s="3">
        <f t="shared" si="41"/>
        <v>-1.8790524691780774E-14</v>
      </c>
      <c r="B320">
        <v>-5</v>
      </c>
      <c r="C320">
        <v>0</v>
      </c>
      <c r="D320">
        <v>5</v>
      </c>
      <c r="E320">
        <f t="shared" si="35"/>
        <v>-1</v>
      </c>
      <c r="F320">
        <f t="shared" si="36"/>
        <v>2.9516087164398046E-14</v>
      </c>
      <c r="G320">
        <f t="shared" si="37"/>
        <v>1</v>
      </c>
      <c r="H320">
        <f t="shared" si="38"/>
        <v>-4.6520978846901164E-14</v>
      </c>
      <c r="I320">
        <f t="shared" si="39"/>
        <v>-1.5707963267948966</v>
      </c>
      <c r="J320">
        <f t="shared" si="40"/>
        <v>4.555874950052671E-14</v>
      </c>
    </row>
    <row r="321" spans="1:10" ht="12.75">
      <c r="A321" s="3">
        <f t="shared" si="41"/>
        <v>0.09999999999998122</v>
      </c>
      <c r="B321">
        <v>-5</v>
      </c>
      <c r="C321">
        <v>0</v>
      </c>
      <c r="D321">
        <v>5</v>
      </c>
      <c r="E321">
        <f t="shared" si="35"/>
        <v>-0.9876883405951423</v>
      </c>
      <c r="F321">
        <f t="shared" si="36"/>
        <v>-0.15643446504020173</v>
      </c>
      <c r="G321">
        <f t="shared" si="37"/>
        <v>0.9876883405951422</v>
      </c>
      <c r="H321">
        <f t="shared" si="38"/>
        <v>0.24572668306927337</v>
      </c>
      <c r="I321">
        <f t="shared" si="39"/>
        <v>-1.5514572174249963</v>
      </c>
      <c r="J321">
        <f t="shared" si="40"/>
        <v>-0.2457266830692743</v>
      </c>
    </row>
    <row r="322" spans="1:10" ht="12.75">
      <c r="A322" s="3">
        <f t="shared" si="41"/>
        <v>0.19999999999998122</v>
      </c>
      <c r="B322">
        <v>-5</v>
      </c>
      <c r="C322">
        <v>0</v>
      </c>
      <c r="D322">
        <v>5</v>
      </c>
      <c r="E322">
        <f t="shared" si="35"/>
        <v>-0.951056516295163</v>
      </c>
      <c r="F322">
        <f t="shared" si="36"/>
        <v>-0.30901699437491936</v>
      </c>
      <c r="G322">
        <f t="shared" si="37"/>
        <v>0.9510565162951625</v>
      </c>
      <c r="H322">
        <f t="shared" si="38"/>
        <v>0.48540275968132107</v>
      </c>
      <c r="I322">
        <f t="shared" si="39"/>
        <v>-1.4939160823707922</v>
      </c>
      <c r="J322">
        <f t="shared" si="40"/>
        <v>-0.48540275968132324</v>
      </c>
    </row>
    <row r="323" spans="1:10" ht="12.75">
      <c r="A323" s="3">
        <f t="shared" si="41"/>
        <v>0.2999999999999812</v>
      </c>
      <c r="B323">
        <v>-5</v>
      </c>
      <c r="C323">
        <v>0</v>
      </c>
      <c r="D323">
        <v>5</v>
      </c>
      <c r="E323">
        <f t="shared" si="35"/>
        <v>-0.8910065241883813</v>
      </c>
      <c r="F323">
        <f t="shared" si="36"/>
        <v>-0.4539904997395205</v>
      </c>
      <c r="G323">
        <f t="shared" si="37"/>
        <v>0.891006524188381</v>
      </c>
      <c r="H323">
        <f t="shared" si="38"/>
        <v>0.713126609390618</v>
      </c>
      <c r="I323">
        <f t="shared" si="39"/>
        <v>-1.3995897753453974</v>
      </c>
      <c r="J323">
        <f t="shared" si="40"/>
        <v>-0.7131266093906189</v>
      </c>
    </row>
    <row r="324" spans="1:10" ht="12.75">
      <c r="A324" s="3">
        <f t="shared" si="41"/>
        <v>0.39999999999998126</v>
      </c>
      <c r="B324">
        <v>-5</v>
      </c>
      <c r="C324">
        <v>0</v>
      </c>
      <c r="D324">
        <v>5</v>
      </c>
      <c r="E324">
        <f t="shared" si="35"/>
        <v>-0.8090169943749653</v>
      </c>
      <c r="F324">
        <f t="shared" si="36"/>
        <v>-0.5877852522924493</v>
      </c>
      <c r="G324">
        <f t="shared" si="37"/>
        <v>0.8090169943749644</v>
      </c>
      <c r="H324">
        <f t="shared" si="38"/>
        <v>0.9232909152451895</v>
      </c>
      <c r="I324">
        <f t="shared" si="39"/>
        <v>-1.2708009230788422</v>
      </c>
      <c r="J324">
        <f t="shared" si="40"/>
        <v>-0.9232909152451914</v>
      </c>
    </row>
    <row r="325" spans="1:10" ht="12.75">
      <c r="A325" s="3">
        <f t="shared" si="41"/>
        <v>0.49999999999998124</v>
      </c>
      <c r="B325">
        <v>-5</v>
      </c>
      <c r="C325">
        <v>0</v>
      </c>
      <c r="D325">
        <v>5</v>
      </c>
      <c r="E325">
        <f t="shared" si="35"/>
        <v>-0.7071067811865684</v>
      </c>
      <c r="F325">
        <f t="shared" si="36"/>
        <v>-0.7071067811865267</v>
      </c>
      <c r="G325">
        <f t="shared" si="37"/>
        <v>0.707106781186568</v>
      </c>
      <c r="H325">
        <f t="shared" si="38"/>
        <v>1.1107207345395587</v>
      </c>
      <c r="I325">
        <f t="shared" si="39"/>
        <v>-1.1107207345396242</v>
      </c>
      <c r="J325">
        <f t="shared" si="40"/>
        <v>-1.1107207345395593</v>
      </c>
    </row>
    <row r="326" spans="1:10" ht="12.75">
      <c r="A326" s="3">
        <f t="shared" si="41"/>
        <v>0.5999999999999812</v>
      </c>
      <c r="B326">
        <v>-5</v>
      </c>
      <c r="C326">
        <v>0</v>
      </c>
      <c r="D326">
        <v>5</v>
      </c>
      <c r="E326">
        <f t="shared" si="35"/>
        <v>-0.5877852522924978</v>
      </c>
      <c r="F326">
        <f t="shared" si="36"/>
        <v>-0.80901699437493</v>
      </c>
      <c r="G326">
        <f t="shared" si="37"/>
        <v>0.5877852522924967</v>
      </c>
      <c r="H326">
        <f t="shared" si="38"/>
        <v>1.2708009230787867</v>
      </c>
      <c r="I326">
        <f t="shared" si="39"/>
        <v>-0.9232909152452659</v>
      </c>
      <c r="J326">
        <f t="shared" si="40"/>
        <v>-1.270800923078788</v>
      </c>
    </row>
    <row r="327" spans="1:10" ht="12.75">
      <c r="A327" s="3">
        <f t="shared" si="41"/>
        <v>0.6999999999999812</v>
      </c>
      <c r="B327">
        <v>-5</v>
      </c>
      <c r="C327">
        <v>0</v>
      </c>
      <c r="D327">
        <v>5</v>
      </c>
      <c r="E327">
        <f t="shared" si="35"/>
        <v>-0.45399049973957323</v>
      </c>
      <c r="F327">
        <f t="shared" si="36"/>
        <v>-0.8910065241883545</v>
      </c>
      <c r="G327">
        <f t="shared" si="37"/>
        <v>0.4539904997395727</v>
      </c>
      <c r="H327">
        <f t="shared" si="38"/>
        <v>1.3995897753453552</v>
      </c>
      <c r="I327">
        <f t="shared" si="39"/>
        <v>-0.7131266093907009</v>
      </c>
      <c r="J327">
        <f t="shared" si="40"/>
        <v>-1.3995897753453557</v>
      </c>
    </row>
    <row r="328" spans="1:10" ht="12.75">
      <c r="A328" s="3">
        <f t="shared" si="41"/>
        <v>0.7999999999999812</v>
      </c>
      <c r="B328">
        <v>-5</v>
      </c>
      <c r="C328">
        <v>0</v>
      </c>
      <c r="D328">
        <v>5</v>
      </c>
      <c r="E328">
        <f t="shared" si="35"/>
        <v>-0.3090169943749765</v>
      </c>
      <c r="F328">
        <f t="shared" si="36"/>
        <v>-0.9510565162951444</v>
      </c>
      <c r="G328">
        <f t="shared" si="37"/>
        <v>0.30901699437497504</v>
      </c>
      <c r="H328">
        <f t="shared" si="38"/>
        <v>1.4939160823707631</v>
      </c>
      <c r="I328">
        <f t="shared" si="39"/>
        <v>-0.4854027596814108</v>
      </c>
      <c r="J328">
        <f t="shared" si="40"/>
        <v>-1.493916082370764</v>
      </c>
    </row>
    <row r="329" spans="1:10" ht="12.75">
      <c r="A329" s="3">
        <f t="shared" si="41"/>
        <v>0.8999999999999811</v>
      </c>
      <c r="B329">
        <v>-5</v>
      </c>
      <c r="C329">
        <v>0</v>
      </c>
      <c r="D329">
        <v>5</v>
      </c>
      <c r="E329">
        <f t="shared" si="35"/>
        <v>-0.15643446504026018</v>
      </c>
      <c r="F329">
        <f t="shared" si="36"/>
        <v>-0.9876883405951331</v>
      </c>
      <c r="G329">
        <f t="shared" si="37"/>
        <v>0.15643446504025957</v>
      </c>
      <c r="H329">
        <f t="shared" si="38"/>
        <v>1.5514572174249819</v>
      </c>
      <c r="I329">
        <f t="shared" si="39"/>
        <v>-0.2457266830693652</v>
      </c>
      <c r="J329">
        <f t="shared" si="40"/>
        <v>-1.5514572174249819</v>
      </c>
    </row>
    <row r="330" spans="1:10" ht="12.75">
      <c r="A330" s="3">
        <f t="shared" si="41"/>
        <v>0.9999999999999811</v>
      </c>
      <c r="B330">
        <v>-5</v>
      </c>
      <c r="C330">
        <v>0</v>
      </c>
      <c r="D330">
        <v>5</v>
      </c>
      <c r="E330">
        <f t="shared" si="35"/>
        <v>-3.0565610806276844E-14</v>
      </c>
      <c r="F330">
        <f t="shared" si="36"/>
        <v>-1</v>
      </c>
      <c r="G330">
        <f t="shared" si="37"/>
        <v>2.9953036578822534E-14</v>
      </c>
      <c r="H330">
        <f t="shared" si="38"/>
        <v>1.5707963267948966</v>
      </c>
      <c r="I330">
        <f t="shared" si="39"/>
        <v>-4.683366080795311E-14</v>
      </c>
      <c r="J330">
        <f t="shared" si="40"/>
        <v>-1.5707963267948966</v>
      </c>
    </row>
    <row r="331" spans="1:10" ht="12.75">
      <c r="A331" s="3">
        <f t="shared" si="41"/>
        <v>1.0999999999999812</v>
      </c>
      <c r="B331">
        <v>-5</v>
      </c>
      <c r="C331">
        <v>0</v>
      </c>
      <c r="D331">
        <v>5</v>
      </c>
      <c r="E331">
        <f t="shared" si="35"/>
        <v>0.15643446504020156</v>
      </c>
      <c r="F331">
        <f t="shared" si="36"/>
        <v>-0.9876883405951423</v>
      </c>
      <c r="G331">
        <f t="shared" si="37"/>
        <v>-0.15643446504020217</v>
      </c>
      <c r="H331">
        <f t="shared" si="38"/>
        <v>1.5514572174249963</v>
      </c>
      <c r="I331">
        <f t="shared" si="39"/>
        <v>0.2457266830692734</v>
      </c>
      <c r="J331">
        <f t="shared" si="40"/>
        <v>-1.5514572174249963</v>
      </c>
    </row>
    <row r="332" spans="1:10" ht="12.75">
      <c r="A332" s="3">
        <f t="shared" si="41"/>
        <v>1.1999999999999813</v>
      </c>
      <c r="B332">
        <v>-5</v>
      </c>
      <c r="C332">
        <v>0</v>
      </c>
      <c r="D332">
        <v>5</v>
      </c>
      <c r="E332">
        <f t="shared" si="35"/>
        <v>0.30901699437491836</v>
      </c>
      <c r="F332">
        <f t="shared" si="36"/>
        <v>-0.9510565162951626</v>
      </c>
      <c r="G332">
        <f t="shared" si="37"/>
        <v>-0.30901699437491975</v>
      </c>
      <c r="H332">
        <f t="shared" si="38"/>
        <v>1.4939160823707927</v>
      </c>
      <c r="I332">
        <f t="shared" si="39"/>
        <v>0.48540275968132274</v>
      </c>
      <c r="J332">
        <f t="shared" si="40"/>
        <v>-1.493916082370792</v>
      </c>
    </row>
    <row r="333" spans="1:10" ht="12.75">
      <c r="A333" s="3">
        <f t="shared" si="41"/>
        <v>1.2999999999999814</v>
      </c>
      <c r="B333">
        <v>-5</v>
      </c>
      <c r="C333">
        <v>0</v>
      </c>
      <c r="D333">
        <v>5</v>
      </c>
      <c r="E333">
        <f t="shared" si="35"/>
        <v>0.4539904997395203</v>
      </c>
      <c r="F333">
        <f t="shared" si="36"/>
        <v>-0.8910065241883812</v>
      </c>
      <c r="G333">
        <f t="shared" si="37"/>
        <v>-0.4539904997395209</v>
      </c>
      <c r="H333">
        <f t="shared" si="38"/>
        <v>1.3995897753453976</v>
      </c>
      <c r="I333">
        <f t="shared" si="39"/>
        <v>0.7131266093906184</v>
      </c>
      <c r="J333">
        <f t="shared" si="40"/>
        <v>-1.3995897753453972</v>
      </c>
    </row>
    <row r="334" spans="1:10" ht="12.75">
      <c r="A334" s="3">
        <f t="shared" si="41"/>
        <v>1.3999999999999815</v>
      </c>
      <c r="B334">
        <v>-5</v>
      </c>
      <c r="C334">
        <v>0</v>
      </c>
      <c r="D334">
        <v>5</v>
      </c>
      <c r="E334">
        <f t="shared" si="35"/>
        <v>0.5877852522924498</v>
      </c>
      <c r="F334">
        <f t="shared" si="36"/>
        <v>-0.8090169943749647</v>
      </c>
      <c r="G334">
        <f t="shared" si="37"/>
        <v>-0.5877852522924496</v>
      </c>
      <c r="H334">
        <f t="shared" si="38"/>
        <v>1.2708009230788415</v>
      </c>
      <c r="I334">
        <f t="shared" si="39"/>
        <v>0.923290915245191</v>
      </c>
      <c r="J334">
        <f t="shared" si="40"/>
        <v>-1.2708009230788417</v>
      </c>
    </row>
    <row r="335" spans="1:10" ht="12.75">
      <c r="A335" s="3">
        <f t="shared" si="41"/>
        <v>1.4999999999999816</v>
      </c>
      <c r="B335">
        <v>-5</v>
      </c>
      <c r="C335">
        <v>0</v>
      </c>
      <c r="D335">
        <v>5</v>
      </c>
      <c r="E335">
        <f t="shared" si="35"/>
        <v>0.7071067811865265</v>
      </c>
      <c r="F335">
        <f t="shared" si="36"/>
        <v>-0.707106781186568</v>
      </c>
      <c r="G335">
        <f t="shared" si="37"/>
        <v>-0.7071067811865269</v>
      </c>
      <c r="H335">
        <f t="shared" si="38"/>
        <v>1.1107207345396246</v>
      </c>
      <c r="I335">
        <f t="shared" si="39"/>
        <v>1.1107207345395593</v>
      </c>
      <c r="J335">
        <f t="shared" si="40"/>
        <v>-1.110720734539624</v>
      </c>
    </row>
    <row r="336" spans="1:10" ht="12.75">
      <c r="A336" s="3">
        <f t="shared" si="41"/>
        <v>1.5999999999999817</v>
      </c>
      <c r="B336">
        <v>-5</v>
      </c>
      <c r="C336">
        <v>0</v>
      </c>
      <c r="D336">
        <v>5</v>
      </c>
      <c r="E336">
        <f t="shared" si="35"/>
        <v>0.8090169943749305</v>
      </c>
      <c r="F336">
        <f t="shared" si="36"/>
        <v>-0.5877852522924966</v>
      </c>
      <c r="G336">
        <f t="shared" si="37"/>
        <v>-0.8090169943749308</v>
      </c>
      <c r="H336">
        <f t="shared" si="38"/>
        <v>0.923290915245265</v>
      </c>
      <c r="I336">
        <f t="shared" si="39"/>
        <v>1.270800923078788</v>
      </c>
      <c r="J336">
        <f t="shared" si="40"/>
        <v>-0.9232909152452643</v>
      </c>
    </row>
    <row r="337" spans="1:10" ht="12.75">
      <c r="A337" s="3">
        <f t="shared" si="41"/>
        <v>1.6999999999999817</v>
      </c>
      <c r="B337">
        <v>-5</v>
      </c>
      <c r="C337">
        <v>0</v>
      </c>
      <c r="D337">
        <v>5</v>
      </c>
      <c r="E337">
        <f t="shared" si="35"/>
        <v>0.8910065241883544</v>
      </c>
      <c r="F337">
        <f t="shared" si="36"/>
        <v>-0.4539904997395726</v>
      </c>
      <c r="G337">
        <f t="shared" si="37"/>
        <v>-0.8910065241883547</v>
      </c>
      <c r="H337">
        <f t="shared" si="38"/>
        <v>0.7131266093907012</v>
      </c>
      <c r="I337">
        <f t="shared" si="39"/>
        <v>1.3995897753453557</v>
      </c>
      <c r="J337">
        <f t="shared" si="40"/>
        <v>-0.7131266093907003</v>
      </c>
    </row>
    <row r="338" spans="1:10" ht="12.75">
      <c r="A338" s="3">
        <f t="shared" si="41"/>
        <v>1.7999999999999818</v>
      </c>
      <c r="B338">
        <v>-5</v>
      </c>
      <c r="C338">
        <v>0</v>
      </c>
      <c r="D338">
        <v>5</v>
      </c>
      <c r="E338">
        <f t="shared" si="35"/>
        <v>0.9510565162951446</v>
      </c>
      <c r="F338">
        <f t="shared" si="36"/>
        <v>-0.30901699437497454</v>
      </c>
      <c r="G338">
        <f t="shared" si="37"/>
        <v>-0.9510565162951449</v>
      </c>
      <c r="H338">
        <f t="shared" si="38"/>
        <v>0.4854027596814097</v>
      </c>
      <c r="I338">
        <f t="shared" si="39"/>
        <v>1.493916082370764</v>
      </c>
      <c r="J338">
        <f t="shared" si="40"/>
        <v>-0.4854027596814088</v>
      </c>
    </row>
    <row r="339" spans="1:10" ht="12.75">
      <c r="A339" s="3">
        <f t="shared" si="41"/>
        <v>1.899999999999982</v>
      </c>
      <c r="B339">
        <v>-5</v>
      </c>
      <c r="C339">
        <v>0</v>
      </c>
      <c r="D339">
        <v>5</v>
      </c>
      <c r="E339">
        <f t="shared" si="35"/>
        <v>0.9876883405951333</v>
      </c>
      <c r="F339">
        <f t="shared" si="36"/>
        <v>-0.15643446504025907</v>
      </c>
      <c r="G339">
        <f t="shared" si="37"/>
        <v>-0.9876883405951333</v>
      </c>
      <c r="H339">
        <f t="shared" si="38"/>
        <v>0.24572668306936268</v>
      </c>
      <c r="I339">
        <f t="shared" si="39"/>
        <v>1.5514572174249819</v>
      </c>
      <c r="J339">
        <f t="shared" si="40"/>
        <v>-0.24572668306936313</v>
      </c>
    </row>
    <row r="340" spans="1:10" ht="12.75">
      <c r="A340" s="3">
        <f t="shared" si="41"/>
        <v>1.999999999999982</v>
      </c>
      <c r="B340">
        <v>-5</v>
      </c>
      <c r="C340">
        <v>0</v>
      </c>
      <c r="D340">
        <v>5</v>
      </c>
      <c r="E340">
        <f t="shared" si="35"/>
        <v>1</v>
      </c>
      <c r="F340">
        <f t="shared" si="36"/>
        <v>-2.854422427589487E-14</v>
      </c>
      <c r="G340">
        <f t="shared" si="37"/>
        <v>-1</v>
      </c>
      <c r="H340">
        <f t="shared" si="38"/>
        <v>4.53182773169726E-14</v>
      </c>
      <c r="I340">
        <f t="shared" si="39"/>
        <v>1.5707963267948966</v>
      </c>
      <c r="J340">
        <f t="shared" si="40"/>
        <v>-4.435604797059815E-14</v>
      </c>
    </row>
    <row r="341" spans="1:10" ht="12.75">
      <c r="A341" s="3">
        <f t="shared" si="41"/>
        <v>2.099999999999982</v>
      </c>
      <c r="B341">
        <v>-5</v>
      </c>
      <c r="C341">
        <v>0</v>
      </c>
      <c r="D341">
        <v>5</v>
      </c>
      <c r="E341">
        <f t="shared" si="35"/>
        <v>0.9876883405951424</v>
      </c>
      <c r="F341">
        <f t="shared" si="36"/>
        <v>0.15643446504020267</v>
      </c>
      <c r="G341">
        <f t="shared" si="37"/>
        <v>-0.9876883405951421</v>
      </c>
      <c r="H341">
        <f t="shared" si="38"/>
        <v>-0.24572668306927317</v>
      </c>
      <c r="I341">
        <f t="shared" si="39"/>
        <v>1.551457217424996</v>
      </c>
      <c r="J341">
        <f t="shared" si="40"/>
        <v>0.2457266830692755</v>
      </c>
    </row>
    <row r="342" spans="1:10" ht="12.75">
      <c r="A342" s="3">
        <f t="shared" si="41"/>
        <v>2.199999999999982</v>
      </c>
      <c r="B342">
        <v>-5</v>
      </c>
      <c r="C342">
        <v>0</v>
      </c>
      <c r="D342">
        <v>5</v>
      </c>
      <c r="E342">
        <f t="shared" si="35"/>
        <v>0.9510565162951625</v>
      </c>
      <c r="F342">
        <f t="shared" si="36"/>
        <v>0.30901699437492025</v>
      </c>
      <c r="G342">
        <f t="shared" si="37"/>
        <v>-0.9510565162951623</v>
      </c>
      <c r="H342">
        <f t="shared" si="38"/>
        <v>-0.4854027596813235</v>
      </c>
      <c r="I342">
        <f t="shared" si="39"/>
        <v>1.4939160823707918</v>
      </c>
      <c r="J342">
        <f t="shared" si="40"/>
        <v>0.48540275968132446</v>
      </c>
    </row>
    <row r="343" spans="1:10" ht="12.75">
      <c r="A343" s="3">
        <f t="shared" si="41"/>
        <v>2.299999999999982</v>
      </c>
      <c r="B343">
        <v>-5</v>
      </c>
      <c r="C343">
        <v>0</v>
      </c>
      <c r="D343">
        <v>5</v>
      </c>
      <c r="E343">
        <f t="shared" si="35"/>
        <v>0.8910065241883806</v>
      </c>
      <c r="F343">
        <f t="shared" si="36"/>
        <v>0.4539904997395217</v>
      </c>
      <c r="G343">
        <f t="shared" si="37"/>
        <v>-0.8910065241883803</v>
      </c>
      <c r="H343">
        <f t="shared" si="38"/>
        <v>-0.7131266093906204</v>
      </c>
      <c r="I343">
        <f t="shared" si="39"/>
        <v>1.3995897753453965</v>
      </c>
      <c r="J343">
        <f t="shared" si="40"/>
        <v>0.7131266093906212</v>
      </c>
    </row>
    <row r="344" spans="1:10" ht="12.75">
      <c r="A344" s="3">
        <f t="shared" si="41"/>
        <v>2.399999999999982</v>
      </c>
      <c r="B344">
        <v>-5</v>
      </c>
      <c r="C344">
        <v>0</v>
      </c>
      <c r="D344">
        <v>5</v>
      </c>
      <c r="E344">
        <f t="shared" si="35"/>
        <v>0.8090169943749644</v>
      </c>
      <c r="F344">
        <f t="shared" si="36"/>
        <v>0.5877852522924504</v>
      </c>
      <c r="G344">
        <f t="shared" si="37"/>
        <v>-0.809016994374964</v>
      </c>
      <c r="H344">
        <f t="shared" si="38"/>
        <v>-0.9232909152451917</v>
      </c>
      <c r="I344">
        <f t="shared" si="39"/>
        <v>1.2708009230788408</v>
      </c>
      <c r="J344">
        <f t="shared" si="40"/>
        <v>0.9232909152451925</v>
      </c>
    </row>
    <row r="345" spans="1:10" ht="12.75">
      <c r="A345" s="3">
        <f t="shared" si="41"/>
        <v>2.4999999999999822</v>
      </c>
      <c r="B345">
        <v>-5</v>
      </c>
      <c r="C345">
        <v>0</v>
      </c>
      <c r="D345">
        <v>5</v>
      </c>
      <c r="E345">
        <f t="shared" si="35"/>
        <v>0.7071067811865673</v>
      </c>
      <c r="F345">
        <f t="shared" si="36"/>
        <v>0.7071067811865276</v>
      </c>
      <c r="G345">
        <f t="shared" si="37"/>
        <v>-0.7071067811865672</v>
      </c>
      <c r="H345">
        <f t="shared" si="38"/>
        <v>-1.1107207345395604</v>
      </c>
      <c r="I345">
        <f t="shared" si="39"/>
        <v>1.1107207345396228</v>
      </c>
      <c r="J345">
        <f t="shared" si="40"/>
        <v>1.1107207345395607</v>
      </c>
    </row>
    <row r="346" spans="1:10" ht="12.75">
      <c r="A346" s="3">
        <f t="shared" si="41"/>
        <v>2.5999999999999823</v>
      </c>
      <c r="B346">
        <v>-5</v>
      </c>
      <c r="C346">
        <v>0</v>
      </c>
      <c r="D346">
        <v>5</v>
      </c>
      <c r="E346">
        <f t="shared" si="35"/>
        <v>0.5877852522924965</v>
      </c>
      <c r="F346">
        <f t="shared" si="36"/>
        <v>0.8090169943749311</v>
      </c>
      <c r="G346">
        <f t="shared" si="37"/>
        <v>-0.5877852522924952</v>
      </c>
      <c r="H346">
        <f t="shared" si="38"/>
        <v>-1.2708009230787882</v>
      </c>
      <c r="I346">
        <f t="shared" si="39"/>
        <v>0.9232909152452636</v>
      </c>
      <c r="J346">
        <f t="shared" si="40"/>
        <v>1.2708009230787896</v>
      </c>
    </row>
    <row r="347" spans="1:10" ht="12.75">
      <c r="A347" s="3">
        <f t="shared" si="41"/>
        <v>2.6999999999999824</v>
      </c>
      <c r="B347">
        <v>-5</v>
      </c>
      <c r="C347">
        <v>0</v>
      </c>
      <c r="D347">
        <v>5</v>
      </c>
      <c r="E347">
        <f t="shared" si="35"/>
        <v>0.45399049973957173</v>
      </c>
      <c r="F347">
        <f t="shared" si="36"/>
        <v>0.8910065241883552</v>
      </c>
      <c r="G347">
        <f t="shared" si="37"/>
        <v>-0.4539904997395712</v>
      </c>
      <c r="H347">
        <f t="shared" si="38"/>
        <v>-1.3995897753453563</v>
      </c>
      <c r="I347">
        <f t="shared" si="39"/>
        <v>0.7131266093906983</v>
      </c>
      <c r="J347">
        <f t="shared" si="40"/>
        <v>1.399589775345357</v>
      </c>
    </row>
    <row r="348" spans="1:10" ht="12.75">
      <c r="A348" s="3">
        <f t="shared" si="41"/>
        <v>2.7999999999999825</v>
      </c>
      <c r="B348">
        <v>-5</v>
      </c>
      <c r="C348">
        <v>0</v>
      </c>
      <c r="D348">
        <v>5</v>
      </c>
      <c r="E348">
        <f t="shared" si="35"/>
        <v>0.3090169943749732</v>
      </c>
      <c r="F348">
        <f t="shared" si="36"/>
        <v>0.951056516295145</v>
      </c>
      <c r="G348">
        <f t="shared" si="37"/>
        <v>-0.3090169943749735</v>
      </c>
      <c r="H348">
        <f t="shared" si="38"/>
        <v>-1.4939160823707647</v>
      </c>
      <c r="I348">
        <f t="shared" si="39"/>
        <v>0.485402759681408</v>
      </c>
      <c r="J348">
        <f t="shared" si="40"/>
        <v>1.4939160823707647</v>
      </c>
    </row>
    <row r="349" spans="1:10" ht="12.75">
      <c r="A349" s="3">
        <f t="shared" si="41"/>
        <v>2.8999999999999826</v>
      </c>
      <c r="B349">
        <v>-5</v>
      </c>
      <c r="C349">
        <v>0</v>
      </c>
      <c r="D349">
        <v>5</v>
      </c>
      <c r="E349">
        <f aca="true" t="shared" si="42" ref="E349:E412">$B$3*SIN((2*$B$5*B349/$B$4)-(2*$B$5*$B$7*A349))</f>
        <v>0.15643446504025854</v>
      </c>
      <c r="F349">
        <f aca="true" t="shared" si="43" ref="F349:F412">$B$3*SIN((2*$B$5*C349/$B$4)-(2*$B$5*$B$7*A349))</f>
        <v>0.9876883405951334</v>
      </c>
      <c r="G349">
        <f aca="true" t="shared" si="44" ref="G349:G412">$B$3*SIN((2*$B$5*D349/$B$4)-(2*$B$5*$B$7*A349))</f>
        <v>-0.15643446504025793</v>
      </c>
      <c r="H349">
        <f aca="true" t="shared" si="45" ref="H349:H412">-2*$B$5*$B$7*$B$3*COS((2*$B$5*B349/$B$4)-(2*$B$5*$B$7*A349))</f>
        <v>-1.551457217424982</v>
      </c>
      <c r="I349">
        <f aca="true" t="shared" si="46" ref="I349:I412">-2*$B$5*$B$7*$B$3*COS((2*$B$5*C349/$B$4)-(2*$B$5*$B$7*A349))</f>
        <v>0.2457266830693623</v>
      </c>
      <c r="J349">
        <f aca="true" t="shared" si="47" ref="J349:J412">-2*$B$5*$B$7*$B$3*COS((2*$B$5*D349/$B$4)-(2*$B$5*$B$7*A349))</f>
        <v>1.5514572174249823</v>
      </c>
    </row>
    <row r="350" spans="1:10" ht="12.75">
      <c r="A350" s="3">
        <f aca="true" t="shared" si="48" ref="A350:A413">A349+0.1</f>
        <v>2.9999999999999827</v>
      </c>
      <c r="B350">
        <v>-5</v>
      </c>
      <c r="C350">
        <v>0</v>
      </c>
      <c r="D350">
        <v>5</v>
      </c>
      <c r="E350">
        <f t="shared" si="42"/>
        <v>2.8911768812367455E-14</v>
      </c>
      <c r="F350">
        <f t="shared" si="43"/>
        <v>1</v>
      </c>
      <c r="G350">
        <f t="shared" si="44"/>
        <v>-2.741101616521302E-14</v>
      </c>
      <c r="H350">
        <f t="shared" si="45"/>
        <v>-1.5707963267948966</v>
      </c>
      <c r="I350">
        <f t="shared" si="46"/>
        <v>4.353823817921937E-14</v>
      </c>
      <c r="J350">
        <f t="shared" si="47"/>
        <v>1.5707963267948966</v>
      </c>
    </row>
    <row r="351" spans="1:10" ht="12.75">
      <c r="A351" s="3">
        <f t="shared" si="48"/>
        <v>3.0999999999999828</v>
      </c>
      <c r="B351">
        <v>-5</v>
      </c>
      <c r="C351">
        <v>0</v>
      </c>
      <c r="D351">
        <v>5</v>
      </c>
      <c r="E351">
        <f t="shared" si="42"/>
        <v>-0.1564344650402032</v>
      </c>
      <c r="F351">
        <f t="shared" si="43"/>
        <v>0.9876883405951419</v>
      </c>
      <c r="G351">
        <f t="shared" si="44"/>
        <v>0.15643446504020467</v>
      </c>
      <c r="H351">
        <f t="shared" si="45"/>
        <v>-1.5514572174249959</v>
      </c>
      <c r="I351">
        <f t="shared" si="46"/>
        <v>-0.24572668306927767</v>
      </c>
      <c r="J351">
        <f t="shared" si="47"/>
        <v>1.5514572174249956</v>
      </c>
    </row>
    <row r="352" spans="1:10" ht="12.75">
      <c r="A352" s="3">
        <f t="shared" si="48"/>
        <v>3.199999999999983</v>
      </c>
      <c r="B352">
        <v>-5</v>
      </c>
      <c r="C352">
        <v>0</v>
      </c>
      <c r="D352">
        <v>5</v>
      </c>
      <c r="E352">
        <f t="shared" si="42"/>
        <v>-0.3090169943749216</v>
      </c>
      <c r="F352">
        <f t="shared" si="43"/>
        <v>0.9510565162951619</v>
      </c>
      <c r="G352">
        <f t="shared" si="44"/>
        <v>0.3090169943749222</v>
      </c>
      <c r="H352">
        <f t="shared" si="45"/>
        <v>-1.493916082370791</v>
      </c>
      <c r="I352">
        <f t="shared" si="46"/>
        <v>-0.48540275968132657</v>
      </c>
      <c r="J352">
        <f t="shared" si="47"/>
        <v>1.4939160823707907</v>
      </c>
    </row>
    <row r="353" spans="1:10" ht="12.75">
      <c r="A353" s="3">
        <f t="shared" si="48"/>
        <v>3.299999999999983</v>
      </c>
      <c r="B353">
        <v>-5</v>
      </c>
      <c r="C353">
        <v>0</v>
      </c>
      <c r="D353">
        <v>5</v>
      </c>
      <c r="E353">
        <f t="shared" si="42"/>
        <v>-0.4539904997395234</v>
      </c>
      <c r="F353">
        <f t="shared" si="43"/>
        <v>0.89100652418838</v>
      </c>
      <c r="G353">
        <f t="shared" si="44"/>
        <v>0.45399049973952316</v>
      </c>
      <c r="H353">
        <f t="shared" si="45"/>
        <v>-1.3995897753453952</v>
      </c>
      <c r="I353">
        <f t="shared" si="46"/>
        <v>-0.713126609390622</v>
      </c>
      <c r="J353">
        <f t="shared" si="47"/>
        <v>1.3995897753453952</v>
      </c>
    </row>
    <row r="354" spans="1:10" ht="12.75">
      <c r="A354" s="3">
        <f t="shared" si="48"/>
        <v>3.399999999999983</v>
      </c>
      <c r="B354">
        <v>-5</v>
      </c>
      <c r="C354">
        <v>0</v>
      </c>
      <c r="D354">
        <v>5</v>
      </c>
      <c r="E354">
        <f t="shared" si="42"/>
        <v>-0.5877852522924512</v>
      </c>
      <c r="F354">
        <f t="shared" si="43"/>
        <v>0.8090169943749632</v>
      </c>
      <c r="G354">
        <f t="shared" si="44"/>
        <v>0.5877852522924516</v>
      </c>
      <c r="H354">
        <f t="shared" si="45"/>
        <v>-1.27080092307884</v>
      </c>
      <c r="I354">
        <f t="shared" si="46"/>
        <v>-0.9232909152451941</v>
      </c>
      <c r="J354">
        <f t="shared" si="47"/>
        <v>1.2708009230788393</v>
      </c>
    </row>
    <row r="355" spans="1:10" ht="12.75">
      <c r="A355" s="3">
        <f t="shared" si="48"/>
        <v>3.499999999999983</v>
      </c>
      <c r="B355">
        <v>-5</v>
      </c>
      <c r="C355">
        <v>0</v>
      </c>
      <c r="D355">
        <v>5</v>
      </c>
      <c r="E355">
        <f t="shared" si="42"/>
        <v>-0.7071067811865277</v>
      </c>
      <c r="F355">
        <f t="shared" si="43"/>
        <v>0.7071067811865666</v>
      </c>
      <c r="G355">
        <f t="shared" si="44"/>
        <v>0.7071067811865287</v>
      </c>
      <c r="H355">
        <f t="shared" si="45"/>
        <v>-1.1107207345396226</v>
      </c>
      <c r="I355">
        <f t="shared" si="46"/>
        <v>-1.1107207345395615</v>
      </c>
      <c r="J355">
        <f t="shared" si="47"/>
        <v>1.110720734539621</v>
      </c>
    </row>
    <row r="356" spans="1:10" ht="12.75">
      <c r="A356" s="3">
        <f t="shared" si="48"/>
        <v>3.599999999999983</v>
      </c>
      <c r="B356">
        <v>-5</v>
      </c>
      <c r="C356">
        <v>0</v>
      </c>
      <c r="D356">
        <v>5</v>
      </c>
      <c r="E356">
        <f t="shared" si="42"/>
        <v>-0.8090169943749315</v>
      </c>
      <c r="F356">
        <f t="shared" si="43"/>
        <v>0.5877852522924949</v>
      </c>
      <c r="G356">
        <f t="shared" si="44"/>
        <v>0.8090169943749318</v>
      </c>
      <c r="H356">
        <f t="shared" si="45"/>
        <v>-0.9232909152452629</v>
      </c>
      <c r="I356">
        <f t="shared" si="46"/>
        <v>-1.2708009230787902</v>
      </c>
      <c r="J356">
        <f t="shared" si="47"/>
        <v>0.923290915245262</v>
      </c>
    </row>
    <row r="357" spans="1:10" ht="12.75">
      <c r="A357" s="3">
        <f t="shared" si="48"/>
        <v>3.6999999999999833</v>
      </c>
      <c r="B357">
        <v>-5</v>
      </c>
      <c r="C357">
        <v>0</v>
      </c>
      <c r="D357">
        <v>5</v>
      </c>
      <c r="E357">
        <f t="shared" si="42"/>
        <v>-0.8910065241883559</v>
      </c>
      <c r="F357">
        <f t="shared" si="43"/>
        <v>0.45399049973957073</v>
      </c>
      <c r="G357">
        <f t="shared" si="44"/>
        <v>0.8910065241883558</v>
      </c>
      <c r="H357">
        <f t="shared" si="45"/>
        <v>-0.7131266093906964</v>
      </c>
      <c r="I357">
        <f t="shared" si="46"/>
        <v>-1.3995897753453572</v>
      </c>
      <c r="J357">
        <f t="shared" si="47"/>
        <v>0.7131266093906967</v>
      </c>
    </row>
    <row r="358" spans="1:10" ht="12.75">
      <c r="A358" s="3">
        <f t="shared" si="48"/>
        <v>3.7999999999999834</v>
      </c>
      <c r="B358">
        <v>-5</v>
      </c>
      <c r="C358">
        <v>0</v>
      </c>
      <c r="D358">
        <v>5</v>
      </c>
      <c r="E358">
        <f t="shared" si="42"/>
        <v>-0.9510565162951458</v>
      </c>
      <c r="F358">
        <f t="shared" si="43"/>
        <v>0.30901699437497215</v>
      </c>
      <c r="G358">
        <f t="shared" si="44"/>
        <v>0.9510565162951456</v>
      </c>
      <c r="H358">
        <f t="shared" si="45"/>
        <v>-0.4854027596814046</v>
      </c>
      <c r="I358">
        <f t="shared" si="46"/>
        <v>-1.4939160823707653</v>
      </c>
      <c r="J358">
        <f t="shared" si="47"/>
        <v>0.48540275968140506</v>
      </c>
    </row>
    <row r="359" spans="1:10" ht="12.75">
      <c r="A359" s="3">
        <f t="shared" si="48"/>
        <v>3.8999999999999835</v>
      </c>
      <c r="B359">
        <v>-5</v>
      </c>
      <c r="C359">
        <v>0</v>
      </c>
      <c r="D359">
        <v>5</v>
      </c>
      <c r="E359">
        <f t="shared" si="42"/>
        <v>-0.9876883405951337</v>
      </c>
      <c r="F359">
        <f t="shared" si="43"/>
        <v>0.15643446504025654</v>
      </c>
      <c r="G359">
        <f t="shared" si="44"/>
        <v>0.9876883405951337</v>
      </c>
      <c r="H359">
        <f t="shared" si="45"/>
        <v>-0.24572668306936013</v>
      </c>
      <c r="I359">
        <f t="shared" si="46"/>
        <v>-1.5514572174249828</v>
      </c>
      <c r="J359">
        <f t="shared" si="47"/>
        <v>0.24572668306935916</v>
      </c>
    </row>
    <row r="360" spans="1:10" ht="12.75">
      <c r="A360" s="3">
        <f t="shared" si="48"/>
        <v>3.9999999999999836</v>
      </c>
      <c r="B360">
        <v>-5</v>
      </c>
      <c r="C360">
        <v>0</v>
      </c>
      <c r="D360">
        <v>5</v>
      </c>
      <c r="E360">
        <f t="shared" si="42"/>
        <v>-1</v>
      </c>
      <c r="F360">
        <f t="shared" si="43"/>
        <v>2.6002203862285356E-14</v>
      </c>
      <c r="G360">
        <f t="shared" si="44"/>
        <v>1</v>
      </c>
      <c r="H360">
        <f t="shared" si="45"/>
        <v>-4.2720428387840585E-14</v>
      </c>
      <c r="I360">
        <f t="shared" si="46"/>
        <v>-1.5707963267948966</v>
      </c>
      <c r="J360">
        <f t="shared" si="47"/>
        <v>4.0363051642262684E-14</v>
      </c>
    </row>
    <row r="361" spans="1:10" ht="12.75">
      <c r="A361" s="3">
        <f t="shared" si="48"/>
        <v>4.099999999999984</v>
      </c>
      <c r="B361">
        <v>-5</v>
      </c>
      <c r="C361">
        <v>0</v>
      </c>
      <c r="D361">
        <v>5</v>
      </c>
      <c r="E361">
        <f t="shared" si="42"/>
        <v>-0.9876883405951419</v>
      </c>
      <c r="F361">
        <f t="shared" si="43"/>
        <v>-0.15643446504020517</v>
      </c>
      <c r="G361">
        <f t="shared" si="44"/>
        <v>0.9876883405951418</v>
      </c>
      <c r="H361">
        <f t="shared" si="45"/>
        <v>0.2457266830692785</v>
      </c>
      <c r="I361">
        <f t="shared" si="46"/>
        <v>-1.5514572174249954</v>
      </c>
      <c r="J361">
        <f t="shared" si="47"/>
        <v>-0.24572668306927942</v>
      </c>
    </row>
    <row r="362" spans="1:10" ht="12.75">
      <c r="A362" s="3">
        <f t="shared" si="48"/>
        <v>4.199999999999983</v>
      </c>
      <c r="B362">
        <v>-5</v>
      </c>
      <c r="C362">
        <v>0</v>
      </c>
      <c r="D362">
        <v>5</v>
      </c>
      <c r="E362">
        <f t="shared" si="42"/>
        <v>-0.951056516295162</v>
      </c>
      <c r="F362">
        <f t="shared" si="43"/>
        <v>-0.30901699437492186</v>
      </c>
      <c r="G362">
        <f t="shared" si="44"/>
        <v>0.9510565162951617</v>
      </c>
      <c r="H362">
        <f t="shared" si="45"/>
        <v>0.48540275968132596</v>
      </c>
      <c r="I362">
        <f t="shared" si="46"/>
        <v>-1.4939160823707909</v>
      </c>
      <c r="J362">
        <f t="shared" si="47"/>
        <v>-0.4854027596813269</v>
      </c>
    </row>
    <row r="363" spans="1:10" ht="12.75">
      <c r="A363" s="3">
        <f t="shared" si="48"/>
        <v>4.299999999999983</v>
      </c>
      <c r="B363">
        <v>-5</v>
      </c>
      <c r="C363">
        <v>0</v>
      </c>
      <c r="D363">
        <v>5</v>
      </c>
      <c r="E363">
        <f t="shared" si="42"/>
        <v>-0.8910065241883807</v>
      </c>
      <c r="F363">
        <f t="shared" si="43"/>
        <v>-0.4539904997395228</v>
      </c>
      <c r="G363">
        <f t="shared" si="44"/>
        <v>0.8910065241883799</v>
      </c>
      <c r="H363">
        <f t="shared" si="45"/>
        <v>0.7131266093906202</v>
      </c>
      <c r="I363">
        <f t="shared" si="46"/>
        <v>-1.3995897753453956</v>
      </c>
      <c r="J363">
        <f t="shared" si="47"/>
        <v>-0.7131266093906223</v>
      </c>
    </row>
    <row r="364" spans="1:10" ht="12.75">
      <c r="A364" s="3">
        <f t="shared" si="48"/>
        <v>4.399999999999983</v>
      </c>
      <c r="B364">
        <v>-5</v>
      </c>
      <c r="C364">
        <v>0</v>
      </c>
      <c r="D364">
        <v>5</v>
      </c>
      <c r="E364">
        <f t="shared" si="42"/>
        <v>-0.8090169943749634</v>
      </c>
      <c r="F364">
        <f t="shared" si="43"/>
        <v>-0.5877852522924506</v>
      </c>
      <c r="G364">
        <f t="shared" si="44"/>
        <v>0.8090169943749635</v>
      </c>
      <c r="H364">
        <f t="shared" si="45"/>
        <v>0.9232909152451938</v>
      </c>
      <c r="I364">
        <f t="shared" si="46"/>
        <v>-1.2708009230788406</v>
      </c>
      <c r="J364">
        <f t="shared" si="47"/>
        <v>-0.9232909152451935</v>
      </c>
    </row>
    <row r="365" spans="1:10" ht="12.75">
      <c r="A365" s="3">
        <f t="shared" si="48"/>
        <v>4.499999999999982</v>
      </c>
      <c r="B365">
        <v>-5</v>
      </c>
      <c r="C365">
        <v>0</v>
      </c>
      <c r="D365">
        <v>5</v>
      </c>
      <c r="E365">
        <f t="shared" si="42"/>
        <v>-0.7071067811865674</v>
      </c>
      <c r="F365">
        <f t="shared" si="43"/>
        <v>-0.7071067811865278</v>
      </c>
      <c r="G365">
        <f t="shared" si="44"/>
        <v>0.707106781186567</v>
      </c>
      <c r="H365">
        <f t="shared" si="45"/>
        <v>1.1107207345395602</v>
      </c>
      <c r="I365">
        <f t="shared" si="46"/>
        <v>-1.1107207345396224</v>
      </c>
      <c r="J365">
        <f t="shared" si="47"/>
        <v>-1.1107207345395609</v>
      </c>
    </row>
    <row r="366" spans="1:10" ht="12.75">
      <c r="A366" s="3">
        <f t="shared" si="48"/>
        <v>4.599999999999982</v>
      </c>
      <c r="B366">
        <v>-5</v>
      </c>
      <c r="C366">
        <v>0</v>
      </c>
      <c r="D366">
        <v>5</v>
      </c>
      <c r="E366">
        <f t="shared" si="42"/>
        <v>-0.5877852522924966</v>
      </c>
      <c r="F366">
        <f t="shared" si="43"/>
        <v>-0.8090169943749306</v>
      </c>
      <c r="G366">
        <f t="shared" si="44"/>
        <v>0.5877852522924961</v>
      </c>
      <c r="H366">
        <f t="shared" si="45"/>
        <v>1.270800923078788</v>
      </c>
      <c r="I366">
        <f t="shared" si="46"/>
        <v>-0.9232909152452649</v>
      </c>
      <c r="J366">
        <f t="shared" si="47"/>
        <v>-1.2708009230787887</v>
      </c>
    </row>
    <row r="367" spans="1:10" ht="12.75">
      <c r="A367" s="3">
        <f t="shared" si="48"/>
        <v>4.6999999999999815</v>
      </c>
      <c r="B367">
        <v>-5</v>
      </c>
      <c r="C367">
        <v>0</v>
      </c>
      <c r="D367">
        <v>5</v>
      </c>
      <c r="E367">
        <f t="shared" si="42"/>
        <v>-0.45399049973957345</v>
      </c>
      <c r="F367">
        <f t="shared" si="43"/>
        <v>-0.8910065241883545</v>
      </c>
      <c r="G367">
        <f t="shared" si="44"/>
        <v>0.4539904997395729</v>
      </c>
      <c r="H367">
        <f t="shared" si="45"/>
        <v>1.399589775345355</v>
      </c>
      <c r="I367">
        <f t="shared" si="46"/>
        <v>-0.7131266093907009</v>
      </c>
      <c r="J367">
        <f t="shared" si="47"/>
        <v>-1.3995897753453554</v>
      </c>
    </row>
    <row r="368" spans="1:10" ht="12.75">
      <c r="A368" s="3">
        <f t="shared" si="48"/>
        <v>4.799999999999981</v>
      </c>
      <c r="B368">
        <v>-5</v>
      </c>
      <c r="C368">
        <v>0</v>
      </c>
      <c r="D368">
        <v>5</v>
      </c>
      <c r="E368">
        <f t="shared" si="42"/>
        <v>-0.3090169943749767</v>
      </c>
      <c r="F368">
        <f t="shared" si="43"/>
        <v>-0.9510565162951444</v>
      </c>
      <c r="G368">
        <f t="shared" si="44"/>
        <v>0.30901699437497526</v>
      </c>
      <c r="H368">
        <f t="shared" si="45"/>
        <v>1.4939160823707631</v>
      </c>
      <c r="I368">
        <f t="shared" si="46"/>
        <v>-0.4854027596814109</v>
      </c>
      <c r="J368">
        <f t="shared" si="47"/>
        <v>-1.4939160823707638</v>
      </c>
    </row>
    <row r="369" spans="1:10" ht="12.75">
      <c r="A369" s="3">
        <f t="shared" si="48"/>
        <v>4.899999999999981</v>
      </c>
      <c r="B369">
        <v>-5</v>
      </c>
      <c r="C369">
        <v>0</v>
      </c>
      <c r="D369">
        <v>5</v>
      </c>
      <c r="E369">
        <f t="shared" si="42"/>
        <v>-0.15643446504026043</v>
      </c>
      <c r="F369">
        <f t="shared" si="43"/>
        <v>-0.987688340595133</v>
      </c>
      <c r="G369">
        <f t="shared" si="44"/>
        <v>0.15643446504026068</v>
      </c>
      <c r="H369">
        <f t="shared" si="45"/>
        <v>1.5514572174249817</v>
      </c>
      <c r="I369">
        <f t="shared" si="46"/>
        <v>-0.24572668306936662</v>
      </c>
      <c r="J369">
        <f t="shared" si="47"/>
        <v>-1.5514572174249817</v>
      </c>
    </row>
    <row r="370" spans="1:10" ht="12.75">
      <c r="A370" s="3">
        <f t="shared" si="48"/>
        <v>4.9999999999999805</v>
      </c>
      <c r="B370">
        <v>-5</v>
      </c>
      <c r="C370">
        <v>0</v>
      </c>
      <c r="D370">
        <v>5</v>
      </c>
      <c r="E370">
        <f t="shared" si="42"/>
        <v>-3.258699733665882E-14</v>
      </c>
      <c r="F370">
        <f t="shared" si="43"/>
        <v>-1</v>
      </c>
      <c r="G370">
        <f t="shared" si="44"/>
        <v>3.108624468950438E-14</v>
      </c>
      <c r="H370">
        <f t="shared" si="45"/>
        <v>1.5707963267948966</v>
      </c>
      <c r="I370">
        <f t="shared" si="46"/>
        <v>-4.931127364530807E-14</v>
      </c>
      <c r="J370">
        <f t="shared" si="47"/>
        <v>-1.5707963267948966</v>
      </c>
    </row>
    <row r="371" spans="1:10" ht="12.75">
      <c r="A371" s="3">
        <f t="shared" si="48"/>
        <v>5.09999999999998</v>
      </c>
      <c r="B371">
        <v>-5</v>
      </c>
      <c r="C371">
        <v>0</v>
      </c>
      <c r="D371">
        <v>5</v>
      </c>
      <c r="E371">
        <f t="shared" si="42"/>
        <v>0.15643446504019956</v>
      </c>
      <c r="F371">
        <f t="shared" si="43"/>
        <v>-0.9876883405951427</v>
      </c>
      <c r="G371">
        <f t="shared" si="44"/>
        <v>-0.15643446504020017</v>
      </c>
      <c r="H371">
        <f t="shared" si="45"/>
        <v>1.5514572174249968</v>
      </c>
      <c r="I371">
        <f t="shared" si="46"/>
        <v>0.24572668306927062</v>
      </c>
      <c r="J371">
        <f t="shared" si="47"/>
        <v>-1.5514572174249965</v>
      </c>
    </row>
    <row r="372" spans="1:10" ht="12.75">
      <c r="A372" s="3">
        <f t="shared" si="48"/>
        <v>5.19999999999998</v>
      </c>
      <c r="B372">
        <v>-5</v>
      </c>
      <c r="C372">
        <v>0</v>
      </c>
      <c r="D372">
        <v>5</v>
      </c>
      <c r="E372">
        <f t="shared" si="42"/>
        <v>0.3090169943749181</v>
      </c>
      <c r="F372">
        <f t="shared" si="43"/>
        <v>-0.9510565162951635</v>
      </c>
      <c r="G372">
        <f t="shared" si="44"/>
        <v>-0.309016994374917</v>
      </c>
      <c r="H372">
        <f t="shared" si="45"/>
        <v>1.4939160823707929</v>
      </c>
      <c r="I372">
        <f t="shared" si="46"/>
        <v>0.48540275968131835</v>
      </c>
      <c r="J372">
        <f t="shared" si="47"/>
        <v>-1.4939160823707933</v>
      </c>
    </row>
    <row r="373" spans="1:10" ht="12.75">
      <c r="A373" s="3">
        <f t="shared" si="48"/>
        <v>5.299999999999979</v>
      </c>
      <c r="B373">
        <v>-5</v>
      </c>
      <c r="C373">
        <v>0</v>
      </c>
      <c r="D373">
        <v>5</v>
      </c>
      <c r="E373">
        <f t="shared" si="42"/>
        <v>0.45399049973951694</v>
      </c>
      <c r="F373">
        <f t="shared" si="43"/>
        <v>-0.8910065241883829</v>
      </c>
      <c r="G373">
        <f t="shared" si="44"/>
        <v>-0.4539904997395175</v>
      </c>
      <c r="H373">
        <f t="shared" si="45"/>
        <v>1.3995897753454003</v>
      </c>
      <c r="I373">
        <f t="shared" si="46"/>
        <v>0.7131266093906131</v>
      </c>
      <c r="J373">
        <f t="shared" si="47"/>
        <v>-1.3995897753453999</v>
      </c>
    </row>
    <row r="374" spans="1:10" ht="12.75">
      <c r="A374" s="3">
        <f t="shared" si="48"/>
        <v>5.399999999999979</v>
      </c>
      <c r="B374">
        <v>-5</v>
      </c>
      <c r="C374">
        <v>0</v>
      </c>
      <c r="D374">
        <v>5</v>
      </c>
      <c r="E374">
        <f t="shared" si="42"/>
        <v>0.5877852522924438</v>
      </c>
      <c r="F374">
        <f t="shared" si="43"/>
        <v>-0.8090169943749674</v>
      </c>
      <c r="G374">
        <f t="shared" si="44"/>
        <v>-0.5877852522924458</v>
      </c>
      <c r="H374">
        <f t="shared" si="45"/>
        <v>1.2708009230788482</v>
      </c>
      <c r="I374">
        <f t="shared" si="46"/>
        <v>0.9232909152451851</v>
      </c>
      <c r="J374">
        <f t="shared" si="47"/>
        <v>-1.2708009230788462</v>
      </c>
    </row>
    <row r="375" spans="1:10" ht="12.75">
      <c r="A375" s="3">
        <f t="shared" si="48"/>
        <v>5.499999999999979</v>
      </c>
      <c r="B375">
        <v>-5</v>
      </c>
      <c r="C375">
        <v>0</v>
      </c>
      <c r="D375">
        <v>5</v>
      </c>
      <c r="E375">
        <f t="shared" si="42"/>
        <v>0.7071067811865226</v>
      </c>
      <c r="F375">
        <f t="shared" si="43"/>
        <v>-0.707106781186571</v>
      </c>
      <c r="G375">
        <f t="shared" si="44"/>
        <v>-0.7071067811865243</v>
      </c>
      <c r="H375">
        <f t="shared" si="45"/>
        <v>1.1107207345396306</v>
      </c>
      <c r="I375">
        <f t="shared" si="46"/>
        <v>1.1107207345395547</v>
      </c>
      <c r="J375">
        <f t="shared" si="47"/>
        <v>-1.110720734539628</v>
      </c>
    </row>
    <row r="376" spans="1:10" ht="12.75">
      <c r="A376" s="3">
        <f t="shared" si="48"/>
        <v>5.599999999999978</v>
      </c>
      <c r="B376">
        <v>-5</v>
      </c>
      <c r="C376">
        <v>0</v>
      </c>
      <c r="D376">
        <v>5</v>
      </c>
      <c r="E376">
        <f t="shared" si="42"/>
        <v>0.8090169943749272</v>
      </c>
      <c r="F376">
        <f t="shared" si="43"/>
        <v>-0.5877852522925007</v>
      </c>
      <c r="G376">
        <f t="shared" si="44"/>
        <v>-0.8090169943749276</v>
      </c>
      <c r="H376">
        <f t="shared" si="45"/>
        <v>0.9232909152452722</v>
      </c>
      <c r="I376">
        <f t="shared" si="46"/>
        <v>1.2708009230787833</v>
      </c>
      <c r="J376">
        <f t="shared" si="47"/>
        <v>-0.9232909152452713</v>
      </c>
    </row>
    <row r="377" spans="1:10" ht="12.75">
      <c r="A377" s="3">
        <f t="shared" si="48"/>
        <v>5.699999999999978</v>
      </c>
      <c r="B377">
        <v>-5</v>
      </c>
      <c r="C377">
        <v>0</v>
      </c>
      <c r="D377">
        <v>5</v>
      </c>
      <c r="E377">
        <f t="shared" si="42"/>
        <v>0.8910065241883527</v>
      </c>
      <c r="F377">
        <f t="shared" si="43"/>
        <v>-0.45399049973957795</v>
      </c>
      <c r="G377">
        <f t="shared" si="44"/>
        <v>-0.8910065241883521</v>
      </c>
      <c r="H377">
        <f t="shared" si="45"/>
        <v>0.7131266093907065</v>
      </c>
      <c r="I377">
        <f t="shared" si="46"/>
        <v>1.3995897753453515</v>
      </c>
      <c r="J377">
        <f t="shared" si="47"/>
        <v>-0.713126609390708</v>
      </c>
    </row>
    <row r="378" spans="1:10" ht="12.75">
      <c r="A378" s="3">
        <f t="shared" si="48"/>
        <v>5.799999999999978</v>
      </c>
      <c r="B378">
        <v>-5</v>
      </c>
      <c r="C378">
        <v>0</v>
      </c>
      <c r="D378">
        <v>5</v>
      </c>
      <c r="E378">
        <f t="shared" si="42"/>
        <v>0.9510565162951424</v>
      </c>
      <c r="F378">
        <f t="shared" si="43"/>
        <v>-0.30901699437498154</v>
      </c>
      <c r="G378">
        <f t="shared" si="44"/>
        <v>-0.9510565162951425</v>
      </c>
      <c r="H378">
        <f t="shared" si="45"/>
        <v>0.4854027596814207</v>
      </c>
      <c r="I378">
        <f t="shared" si="46"/>
        <v>1.4939160823707605</v>
      </c>
      <c r="J378">
        <f t="shared" si="47"/>
        <v>-0.48540275968141977</v>
      </c>
    </row>
    <row r="379" spans="1:10" ht="12.75">
      <c r="A379" s="3">
        <f t="shared" si="48"/>
        <v>5.899999999999977</v>
      </c>
      <c r="B379">
        <v>-5</v>
      </c>
      <c r="C379">
        <v>0</v>
      </c>
      <c r="D379">
        <v>5</v>
      </c>
      <c r="E379">
        <f t="shared" si="42"/>
        <v>0.9876883405951317</v>
      </c>
      <c r="F379">
        <f t="shared" si="43"/>
        <v>-0.1564344650402672</v>
      </c>
      <c r="G379">
        <f t="shared" si="44"/>
        <v>-0.987688340595132</v>
      </c>
      <c r="H379">
        <f t="shared" si="45"/>
        <v>0.24572668306937961</v>
      </c>
      <c r="I379">
        <f t="shared" si="46"/>
        <v>1.55145721742498</v>
      </c>
      <c r="J379">
        <f t="shared" si="47"/>
        <v>-0.2457266830693759</v>
      </c>
    </row>
    <row r="380" spans="1:10" ht="12.75">
      <c r="A380" s="3">
        <f t="shared" si="48"/>
        <v>5.999999999999977</v>
      </c>
      <c r="B380">
        <v>-5</v>
      </c>
      <c r="C380">
        <v>0</v>
      </c>
      <c r="D380">
        <v>5</v>
      </c>
      <c r="E380">
        <f t="shared" si="42"/>
        <v>1</v>
      </c>
      <c r="F380">
        <f t="shared" si="43"/>
        <v>-3.5894681324477595E-14</v>
      </c>
      <c r="G380">
        <f t="shared" si="44"/>
        <v>-1</v>
      </c>
      <c r="H380">
        <f t="shared" si="45"/>
        <v>5.965464304755691E-14</v>
      </c>
      <c r="I380">
        <f t="shared" si="46"/>
        <v>1.5707963267948966</v>
      </c>
      <c r="J380">
        <f t="shared" si="47"/>
        <v>-5.5902118902775554E-14</v>
      </c>
    </row>
    <row r="381" spans="1:10" ht="12.75">
      <c r="A381" s="3">
        <f t="shared" si="48"/>
        <v>6.0999999999999766</v>
      </c>
      <c r="B381">
        <v>-5</v>
      </c>
      <c r="C381">
        <v>0</v>
      </c>
      <c r="D381">
        <v>5</v>
      </c>
      <c r="E381">
        <f t="shared" si="42"/>
        <v>0.9876883405951435</v>
      </c>
      <c r="F381">
        <f t="shared" si="43"/>
        <v>0.15643446504019454</v>
      </c>
      <c r="G381">
        <f t="shared" si="44"/>
        <v>-0.9876883405951434</v>
      </c>
      <c r="H381">
        <f t="shared" si="45"/>
        <v>-0.24572668306926176</v>
      </c>
      <c r="I381">
        <f t="shared" si="46"/>
        <v>1.551457217424998</v>
      </c>
      <c r="J381">
        <f t="shared" si="47"/>
        <v>0.2457266830692627</v>
      </c>
    </row>
    <row r="382" spans="1:10" ht="12.75">
      <c r="A382" s="3">
        <f t="shared" si="48"/>
        <v>6.199999999999976</v>
      </c>
      <c r="B382">
        <v>-5</v>
      </c>
      <c r="C382">
        <v>0</v>
      </c>
      <c r="D382">
        <v>5</v>
      </c>
      <c r="E382">
        <f t="shared" si="42"/>
        <v>0.9510565162951647</v>
      </c>
      <c r="F382">
        <f t="shared" si="43"/>
        <v>0.3090169943749116</v>
      </c>
      <c r="G382">
        <f t="shared" si="44"/>
        <v>-0.9510565162951651</v>
      </c>
      <c r="H382">
        <f t="shared" si="45"/>
        <v>-0.4854027596813125</v>
      </c>
      <c r="I382">
        <f t="shared" si="46"/>
        <v>1.4939160823707962</v>
      </c>
      <c r="J382">
        <f t="shared" si="47"/>
        <v>0.4854027596813108</v>
      </c>
    </row>
    <row r="383" spans="1:10" ht="12.75">
      <c r="A383" s="3">
        <f t="shared" si="48"/>
        <v>6.299999999999976</v>
      </c>
      <c r="B383">
        <v>-5</v>
      </c>
      <c r="C383">
        <v>0</v>
      </c>
      <c r="D383">
        <v>5</v>
      </c>
      <c r="E383">
        <f t="shared" si="42"/>
        <v>0.8910065241883856</v>
      </c>
      <c r="F383">
        <f t="shared" si="43"/>
        <v>0.45399049973951244</v>
      </c>
      <c r="G383">
        <f t="shared" si="44"/>
        <v>-0.8910065241883852</v>
      </c>
      <c r="H383">
        <f t="shared" si="45"/>
        <v>-0.7131266093906051</v>
      </c>
      <c r="I383">
        <f t="shared" si="46"/>
        <v>1.3995897753454039</v>
      </c>
      <c r="J383">
        <f t="shared" si="47"/>
        <v>0.7131266093906059</v>
      </c>
    </row>
    <row r="384" spans="1:10" ht="12.75">
      <c r="A384" s="3">
        <f t="shared" si="48"/>
        <v>6.3999999999999755</v>
      </c>
      <c r="B384">
        <v>-5</v>
      </c>
      <c r="C384">
        <v>0</v>
      </c>
      <c r="D384">
        <v>5</v>
      </c>
      <c r="E384">
        <f t="shared" si="42"/>
        <v>0.8090169943749719</v>
      </c>
      <c r="F384">
        <f t="shared" si="43"/>
        <v>0.5877852522924412</v>
      </c>
      <c r="G384">
        <f t="shared" si="44"/>
        <v>-0.8090169943749704</v>
      </c>
      <c r="H384">
        <f t="shared" si="45"/>
        <v>-0.9232909152451755</v>
      </c>
      <c r="I384">
        <f t="shared" si="46"/>
        <v>1.2708009230788513</v>
      </c>
      <c r="J384">
        <f t="shared" si="47"/>
        <v>0.9232909152451787</v>
      </c>
    </row>
    <row r="385" spans="1:10" ht="12.75">
      <c r="A385" s="3">
        <f t="shared" si="48"/>
        <v>6.499999999999975</v>
      </c>
      <c r="B385">
        <v>-5</v>
      </c>
      <c r="C385">
        <v>0</v>
      </c>
      <c r="D385">
        <v>5</v>
      </c>
      <c r="E385">
        <f t="shared" si="42"/>
        <v>0.7071067811865763</v>
      </c>
      <c r="F385">
        <f t="shared" si="43"/>
        <v>0.7071067811865203</v>
      </c>
      <c r="G385">
        <f t="shared" si="44"/>
        <v>-0.7071067811865746</v>
      </c>
      <c r="H385">
        <f t="shared" si="45"/>
        <v>-1.1107207345395465</v>
      </c>
      <c r="I385">
        <f t="shared" si="46"/>
        <v>1.1107207345396344</v>
      </c>
      <c r="J385">
        <f t="shared" si="47"/>
        <v>1.1107207345395491</v>
      </c>
    </row>
    <row r="386" spans="1:10" ht="12.75">
      <c r="A386" s="3">
        <f t="shared" si="48"/>
        <v>6.599999999999975</v>
      </c>
      <c r="B386">
        <v>-5</v>
      </c>
      <c r="C386">
        <v>0</v>
      </c>
      <c r="D386">
        <v>5</v>
      </c>
      <c r="E386">
        <f t="shared" si="42"/>
        <v>0.5877852522925053</v>
      </c>
      <c r="F386">
        <f t="shared" si="43"/>
        <v>0.8090169943749242</v>
      </c>
      <c r="G386">
        <f t="shared" si="44"/>
        <v>-0.5877852522925048</v>
      </c>
      <c r="H386">
        <f t="shared" si="45"/>
        <v>-1.2708009230787782</v>
      </c>
      <c r="I386">
        <f t="shared" si="46"/>
        <v>0.9232909152452786</v>
      </c>
      <c r="J386">
        <f t="shared" si="47"/>
        <v>1.2708009230787787</v>
      </c>
    </row>
    <row r="387" spans="1:10" ht="12.75">
      <c r="A387" s="3">
        <f t="shared" si="48"/>
        <v>6.699999999999974</v>
      </c>
      <c r="B387">
        <v>-5</v>
      </c>
      <c r="C387">
        <v>0</v>
      </c>
      <c r="D387">
        <v>5</v>
      </c>
      <c r="E387">
        <f t="shared" si="42"/>
        <v>0.45399049973958144</v>
      </c>
      <c r="F387">
        <f t="shared" si="43"/>
        <v>0.8910065241883496</v>
      </c>
      <c r="G387">
        <f t="shared" si="44"/>
        <v>-0.4539904997395825</v>
      </c>
      <c r="H387">
        <f t="shared" si="45"/>
        <v>-1.3995897753453488</v>
      </c>
      <c r="I387">
        <f t="shared" si="46"/>
        <v>0.713126609390716</v>
      </c>
      <c r="J387">
        <f t="shared" si="47"/>
        <v>1.399589775345348</v>
      </c>
    </row>
    <row r="388" spans="1:10" ht="12.75">
      <c r="A388" s="3">
        <f t="shared" si="48"/>
        <v>6.799999999999974</v>
      </c>
      <c r="B388">
        <v>-5</v>
      </c>
      <c r="C388">
        <v>0</v>
      </c>
      <c r="D388">
        <v>5</v>
      </c>
      <c r="E388">
        <f t="shared" si="42"/>
        <v>0.309016994374987</v>
      </c>
      <c r="F388">
        <f t="shared" si="43"/>
        <v>0.9510565162951408</v>
      </c>
      <c r="G388">
        <f t="shared" si="44"/>
        <v>-0.30901699437498636</v>
      </c>
      <c r="H388">
        <f t="shared" si="45"/>
        <v>-1.4939160823707578</v>
      </c>
      <c r="I388">
        <f t="shared" si="46"/>
        <v>0.4854027596814283</v>
      </c>
      <c r="J388">
        <f t="shared" si="47"/>
        <v>1.493916082370758</v>
      </c>
    </row>
    <row r="389" spans="1:10" ht="12.75">
      <c r="A389" s="3">
        <f t="shared" si="48"/>
        <v>6.899999999999974</v>
      </c>
      <c r="B389">
        <v>-5</v>
      </c>
      <c r="C389">
        <v>0</v>
      </c>
      <c r="D389">
        <v>5</v>
      </c>
      <c r="E389">
        <f t="shared" si="42"/>
        <v>0.15643446504027458</v>
      </c>
      <c r="F389">
        <f t="shared" si="43"/>
        <v>0.9876883405951311</v>
      </c>
      <c r="G389">
        <f t="shared" si="44"/>
        <v>-0.15643446504027222</v>
      </c>
      <c r="H389">
        <f t="shared" si="45"/>
        <v>-1.551457217424978</v>
      </c>
      <c r="I389">
        <f t="shared" si="46"/>
        <v>0.24572668306938475</v>
      </c>
      <c r="J389">
        <f t="shared" si="47"/>
        <v>1.5514572174249788</v>
      </c>
    </row>
    <row r="390" spans="1:10" ht="12.75">
      <c r="A390" s="3">
        <f t="shared" si="48"/>
        <v>6.999999999999973</v>
      </c>
      <c r="B390">
        <v>-5</v>
      </c>
      <c r="C390">
        <v>0</v>
      </c>
      <c r="D390">
        <v>5</v>
      </c>
      <c r="E390">
        <f t="shared" si="42"/>
        <v>4.3367653218551183E-14</v>
      </c>
      <c r="F390">
        <f t="shared" si="43"/>
        <v>1</v>
      </c>
      <c r="G390">
        <f t="shared" si="44"/>
        <v>-4.275507899109687E-14</v>
      </c>
      <c r="H390">
        <f t="shared" si="45"/>
        <v>-1.5707963267948966</v>
      </c>
      <c r="I390">
        <f t="shared" si="46"/>
        <v>6.764063570422785E-14</v>
      </c>
      <c r="J390">
        <f t="shared" si="47"/>
        <v>1.5707963267948966</v>
      </c>
    </row>
    <row r="391" spans="1:10" ht="12.75">
      <c r="A391" s="3">
        <f t="shared" si="48"/>
        <v>7.099999999999973</v>
      </c>
      <c r="B391">
        <v>-5</v>
      </c>
      <c r="C391">
        <v>0</v>
      </c>
      <c r="D391">
        <v>5</v>
      </c>
      <c r="E391">
        <f t="shared" si="42"/>
        <v>-0.1564344650401889</v>
      </c>
      <c r="F391">
        <f t="shared" si="43"/>
        <v>0.9876883405951443</v>
      </c>
      <c r="G391">
        <f t="shared" si="44"/>
        <v>0.1564344650401895</v>
      </c>
      <c r="H391">
        <f t="shared" si="45"/>
        <v>-1.5514572174249994</v>
      </c>
      <c r="I391">
        <f t="shared" si="46"/>
        <v>-0.24572668306925388</v>
      </c>
      <c r="J391">
        <f t="shared" si="47"/>
        <v>1.5514572174249994</v>
      </c>
    </row>
    <row r="392" spans="1:10" ht="12.75">
      <c r="A392" s="3">
        <f t="shared" si="48"/>
        <v>7.199999999999973</v>
      </c>
      <c r="B392">
        <v>-5</v>
      </c>
      <c r="C392">
        <v>0</v>
      </c>
      <c r="D392">
        <v>5</v>
      </c>
      <c r="E392">
        <f t="shared" si="42"/>
        <v>-0.30901699437490787</v>
      </c>
      <c r="F392">
        <f t="shared" si="43"/>
        <v>0.9510565162951669</v>
      </c>
      <c r="G392">
        <f t="shared" si="44"/>
        <v>0.30901699437490676</v>
      </c>
      <c r="H392">
        <f t="shared" si="45"/>
        <v>-1.493916082370798</v>
      </c>
      <c r="I392">
        <f t="shared" si="46"/>
        <v>-0.4854027596813023</v>
      </c>
      <c r="J392">
        <f t="shared" si="47"/>
        <v>1.4939160823707986</v>
      </c>
    </row>
    <row r="393" spans="1:10" ht="12.75">
      <c r="A393" s="3">
        <f t="shared" si="48"/>
        <v>7.299999999999972</v>
      </c>
      <c r="B393">
        <v>-5</v>
      </c>
      <c r="C393">
        <v>0</v>
      </c>
      <c r="D393">
        <v>5</v>
      </c>
      <c r="E393">
        <f t="shared" si="42"/>
        <v>-0.45399049973950734</v>
      </c>
      <c r="F393">
        <f t="shared" si="43"/>
        <v>0.8910065241883878</v>
      </c>
      <c r="G393">
        <f t="shared" si="44"/>
        <v>0.4539904997395079</v>
      </c>
      <c r="H393">
        <f t="shared" si="45"/>
        <v>-1.399589775345408</v>
      </c>
      <c r="I393">
        <f t="shared" si="46"/>
        <v>-0.713126609390598</v>
      </c>
      <c r="J393">
        <f t="shared" si="47"/>
        <v>1.3995897753454074</v>
      </c>
    </row>
    <row r="394" spans="1:10" ht="12.75">
      <c r="A394" s="3">
        <f t="shared" si="48"/>
        <v>7.399999999999972</v>
      </c>
      <c r="B394">
        <v>-5</v>
      </c>
      <c r="C394">
        <v>0</v>
      </c>
      <c r="D394">
        <v>5</v>
      </c>
      <c r="E394">
        <f t="shared" si="42"/>
        <v>-0.5877852522924352</v>
      </c>
      <c r="F394">
        <f t="shared" si="43"/>
        <v>0.8090169943749738</v>
      </c>
      <c r="G394">
        <f t="shared" si="44"/>
        <v>0.587785252292437</v>
      </c>
      <c r="H394">
        <f t="shared" si="45"/>
        <v>-1.2708009230788582</v>
      </c>
      <c r="I394">
        <f t="shared" si="46"/>
        <v>-0.9232909152451714</v>
      </c>
      <c r="J394">
        <f t="shared" si="47"/>
        <v>1.2708009230788562</v>
      </c>
    </row>
    <row r="395" spans="1:10" ht="12.75">
      <c r="A395" s="3">
        <f t="shared" si="48"/>
        <v>7.499999999999972</v>
      </c>
      <c r="B395">
        <v>-5</v>
      </c>
      <c r="C395">
        <v>0</v>
      </c>
      <c r="D395">
        <v>5</v>
      </c>
      <c r="E395">
        <f t="shared" si="42"/>
        <v>-0.7071067811865149</v>
      </c>
      <c r="F395">
        <f t="shared" si="43"/>
        <v>0.7071067811865799</v>
      </c>
      <c r="G395">
        <f t="shared" si="44"/>
        <v>0.7071067811865154</v>
      </c>
      <c r="H395">
        <f t="shared" si="45"/>
        <v>-1.1107207345396426</v>
      </c>
      <c r="I395">
        <f t="shared" si="46"/>
        <v>-1.1107207345395407</v>
      </c>
      <c r="J395">
        <f t="shared" si="47"/>
        <v>1.110720734539642</v>
      </c>
    </row>
    <row r="396" spans="1:10" ht="12.75">
      <c r="A396" s="3">
        <f t="shared" si="48"/>
        <v>7.599999999999971</v>
      </c>
      <c r="B396">
        <v>-5</v>
      </c>
      <c r="C396">
        <v>0</v>
      </c>
      <c r="D396">
        <v>5</v>
      </c>
      <c r="E396">
        <f t="shared" si="42"/>
        <v>-0.8090169943749209</v>
      </c>
      <c r="F396">
        <f t="shared" si="43"/>
        <v>0.5877852522925094</v>
      </c>
      <c r="G396">
        <f t="shared" si="44"/>
        <v>0.8090169943749212</v>
      </c>
      <c r="H396">
        <f t="shared" si="45"/>
        <v>-0.9232909152452857</v>
      </c>
      <c r="I396">
        <f t="shared" si="46"/>
        <v>-1.2708009230787733</v>
      </c>
      <c r="J396">
        <f t="shared" si="47"/>
        <v>0.9232909152452851</v>
      </c>
    </row>
    <row r="397" spans="1:10" ht="12.75">
      <c r="A397" s="3">
        <f t="shared" si="48"/>
        <v>7.699999999999971</v>
      </c>
      <c r="B397">
        <v>-5</v>
      </c>
      <c r="C397">
        <v>0</v>
      </c>
      <c r="D397">
        <v>5</v>
      </c>
      <c r="E397">
        <f t="shared" si="42"/>
        <v>-0.8910065241883478</v>
      </c>
      <c r="F397">
        <f t="shared" si="43"/>
        <v>0.45399049973958755</v>
      </c>
      <c r="G397">
        <f t="shared" si="44"/>
        <v>0.8910065241883472</v>
      </c>
      <c r="H397">
        <f t="shared" si="45"/>
        <v>-0.7131266093907216</v>
      </c>
      <c r="I397">
        <f t="shared" si="46"/>
        <v>-1.399589775345344</v>
      </c>
      <c r="J397">
        <f t="shared" si="47"/>
        <v>0.7131266093907231</v>
      </c>
    </row>
    <row r="398" spans="1:10" ht="12.75">
      <c r="A398" s="3">
        <f t="shared" si="48"/>
        <v>7.7999999999999705</v>
      </c>
      <c r="B398">
        <v>-5</v>
      </c>
      <c r="C398">
        <v>0</v>
      </c>
      <c r="D398">
        <v>5</v>
      </c>
      <c r="E398">
        <f t="shared" si="42"/>
        <v>-0.9510565162951391</v>
      </c>
      <c r="F398">
        <f t="shared" si="43"/>
        <v>0.3090169943749918</v>
      </c>
      <c r="G398">
        <f t="shared" si="44"/>
        <v>0.9510565162951392</v>
      </c>
      <c r="H398">
        <f t="shared" si="45"/>
        <v>-0.48540275968143676</v>
      </c>
      <c r="I398">
        <f t="shared" si="46"/>
        <v>-1.4939160823707551</v>
      </c>
      <c r="J398">
        <f t="shared" si="47"/>
        <v>0.4854027596814359</v>
      </c>
    </row>
    <row r="399" spans="1:10" ht="12.75">
      <c r="A399" s="3">
        <f t="shared" si="48"/>
        <v>7.89999999999997</v>
      </c>
      <c r="B399">
        <v>-5</v>
      </c>
      <c r="C399">
        <v>0</v>
      </c>
      <c r="D399">
        <v>5</v>
      </c>
      <c r="E399">
        <f t="shared" si="42"/>
        <v>-0.98768834059513</v>
      </c>
      <c r="F399">
        <f t="shared" si="43"/>
        <v>0.15643446504027783</v>
      </c>
      <c r="G399">
        <f t="shared" si="44"/>
        <v>0.9876883405951303</v>
      </c>
      <c r="H399">
        <f t="shared" si="45"/>
        <v>-0.2457266830693963</v>
      </c>
      <c r="I399">
        <f t="shared" si="46"/>
        <v>-1.5514572174249774</v>
      </c>
      <c r="J399">
        <f t="shared" si="47"/>
        <v>0.2457266830693926</v>
      </c>
    </row>
    <row r="400" spans="1:10" ht="12.75">
      <c r="A400" s="3">
        <f t="shared" si="48"/>
        <v>7.99999999999997</v>
      </c>
      <c r="B400">
        <v>-5</v>
      </c>
      <c r="C400">
        <v>0</v>
      </c>
      <c r="D400">
        <v>5</v>
      </c>
      <c r="E400">
        <f t="shared" si="42"/>
        <v>-1</v>
      </c>
      <c r="F400">
        <f t="shared" si="43"/>
        <v>4.845169404577021E-14</v>
      </c>
      <c r="G400">
        <f t="shared" si="44"/>
        <v>1</v>
      </c>
      <c r="H400">
        <f t="shared" si="45"/>
        <v>-7.658885770727323E-14</v>
      </c>
      <c r="I400">
        <f t="shared" si="46"/>
        <v>-1.5707963267948966</v>
      </c>
      <c r="J400">
        <f t="shared" si="47"/>
        <v>7.562662836089878E-14</v>
      </c>
    </row>
    <row r="401" spans="1:10" ht="12.75">
      <c r="A401" s="3">
        <f t="shared" si="48"/>
        <v>8.09999999999997</v>
      </c>
      <c r="B401">
        <v>-5</v>
      </c>
      <c r="C401">
        <v>0</v>
      </c>
      <c r="D401">
        <v>5</v>
      </c>
      <c r="E401">
        <f t="shared" si="42"/>
        <v>-0.9876883405951452</v>
      </c>
      <c r="F401">
        <f t="shared" si="43"/>
        <v>-0.15643446504018213</v>
      </c>
      <c r="G401">
        <f t="shared" si="44"/>
        <v>0.9876883405951454</v>
      </c>
      <c r="H401">
        <f t="shared" si="45"/>
        <v>0.24572668306924503</v>
      </c>
      <c r="I401">
        <f t="shared" si="46"/>
        <v>-1.5514572174250012</v>
      </c>
      <c r="J401">
        <f t="shared" si="47"/>
        <v>-0.24572668306924322</v>
      </c>
    </row>
    <row r="402" spans="1:10" ht="12.75">
      <c r="A402" s="3">
        <f t="shared" si="48"/>
        <v>8.199999999999969</v>
      </c>
      <c r="B402">
        <v>-5</v>
      </c>
      <c r="C402">
        <v>0</v>
      </c>
      <c r="D402">
        <v>5</v>
      </c>
      <c r="E402">
        <f t="shared" si="42"/>
        <v>-0.9510565162951681</v>
      </c>
      <c r="F402">
        <f t="shared" si="43"/>
        <v>-0.3090169943749013</v>
      </c>
      <c r="G402">
        <f t="shared" si="44"/>
        <v>0.9510565162951684</v>
      </c>
      <c r="H402">
        <f t="shared" si="45"/>
        <v>0.48540275968129637</v>
      </c>
      <c r="I402">
        <f t="shared" si="46"/>
        <v>-1.4939160823708013</v>
      </c>
      <c r="J402">
        <f t="shared" si="47"/>
        <v>-0.48540275968129465</v>
      </c>
    </row>
    <row r="403" spans="1:10" ht="12.75">
      <c r="A403" s="3">
        <f t="shared" si="48"/>
        <v>8.299999999999969</v>
      </c>
      <c r="B403">
        <v>-5</v>
      </c>
      <c r="C403">
        <v>0</v>
      </c>
      <c r="D403">
        <v>5</v>
      </c>
      <c r="E403">
        <f t="shared" si="42"/>
        <v>-0.8910065241883904</v>
      </c>
      <c r="F403">
        <f t="shared" si="43"/>
        <v>-0.45399049973950284</v>
      </c>
      <c r="G403">
        <f t="shared" si="44"/>
        <v>0.8910065241883901</v>
      </c>
      <c r="H403">
        <f t="shared" si="45"/>
        <v>0.71312660939059</v>
      </c>
      <c r="I403">
        <f t="shared" si="46"/>
        <v>-1.3995897753454116</v>
      </c>
      <c r="J403">
        <f t="shared" si="47"/>
        <v>-0.7131266093905908</v>
      </c>
    </row>
    <row r="404" spans="1:10" ht="12.75">
      <c r="A404" s="3">
        <f t="shared" si="48"/>
        <v>8.399999999999968</v>
      </c>
      <c r="B404">
        <v>-5</v>
      </c>
      <c r="C404">
        <v>0</v>
      </c>
      <c r="D404">
        <v>5</v>
      </c>
      <c r="E404">
        <f t="shared" si="42"/>
        <v>-0.8090169943749782</v>
      </c>
      <c r="F404">
        <f t="shared" si="43"/>
        <v>-0.5877852522924325</v>
      </c>
      <c r="G404">
        <f t="shared" si="44"/>
        <v>0.8090169943749768</v>
      </c>
      <c r="H404">
        <f t="shared" si="45"/>
        <v>0.9232909152451619</v>
      </c>
      <c r="I404">
        <f t="shared" si="46"/>
        <v>-1.2708009230788613</v>
      </c>
      <c r="J404">
        <f t="shared" si="47"/>
        <v>-0.9232909152451648</v>
      </c>
    </row>
    <row r="405" spans="1:10" ht="12.75">
      <c r="A405" s="3">
        <f t="shared" si="48"/>
        <v>8.499999999999968</v>
      </c>
      <c r="B405">
        <v>-5</v>
      </c>
      <c r="C405">
        <v>0</v>
      </c>
      <c r="D405">
        <v>5</v>
      </c>
      <c r="E405">
        <f t="shared" si="42"/>
        <v>-0.7071067811865839</v>
      </c>
      <c r="F405">
        <f t="shared" si="43"/>
        <v>-0.7071067811865114</v>
      </c>
      <c r="G405">
        <f t="shared" si="44"/>
        <v>0.7071067811865834</v>
      </c>
      <c r="H405">
        <f t="shared" si="45"/>
        <v>1.1107207345395345</v>
      </c>
      <c r="I405">
        <f t="shared" si="46"/>
        <v>-1.1107207345396484</v>
      </c>
      <c r="J405">
        <f t="shared" si="47"/>
        <v>-1.1107207345395351</v>
      </c>
    </row>
    <row r="406" spans="1:10" ht="12.75">
      <c r="A406" s="3">
        <f t="shared" si="48"/>
        <v>8.599999999999968</v>
      </c>
      <c r="B406">
        <v>-5</v>
      </c>
      <c r="C406">
        <v>0</v>
      </c>
      <c r="D406">
        <v>5</v>
      </c>
      <c r="E406">
        <f t="shared" si="42"/>
        <v>-0.587785252292514</v>
      </c>
      <c r="F406">
        <f t="shared" si="43"/>
        <v>-0.8090169943749168</v>
      </c>
      <c r="G406">
        <f t="shared" si="44"/>
        <v>0.587785252292515</v>
      </c>
      <c r="H406">
        <f t="shared" si="45"/>
        <v>1.2708009230787682</v>
      </c>
      <c r="I406">
        <f t="shared" si="46"/>
        <v>-0.9232909152452945</v>
      </c>
      <c r="J406">
        <f t="shared" si="47"/>
        <v>-1.2708009230787671</v>
      </c>
    </row>
    <row r="407" spans="1:10" ht="12.75">
      <c r="A407" s="3">
        <f t="shared" si="48"/>
        <v>8.699999999999967</v>
      </c>
      <c r="B407">
        <v>-5</v>
      </c>
      <c r="C407">
        <v>0</v>
      </c>
      <c r="D407">
        <v>5</v>
      </c>
      <c r="E407">
        <f t="shared" si="42"/>
        <v>-0.45399049973959105</v>
      </c>
      <c r="F407">
        <f t="shared" si="43"/>
        <v>-0.8910065241883446</v>
      </c>
      <c r="G407">
        <f t="shared" si="44"/>
        <v>0.4539904997395921</v>
      </c>
      <c r="H407">
        <f t="shared" si="45"/>
        <v>1.3995897753453408</v>
      </c>
      <c r="I407">
        <f t="shared" si="46"/>
        <v>-0.7131266093907311</v>
      </c>
      <c r="J407">
        <f t="shared" si="47"/>
        <v>-1.3995897753453401</v>
      </c>
    </row>
    <row r="408" spans="1:10" ht="12.75">
      <c r="A408" s="3">
        <f t="shared" si="48"/>
        <v>8.799999999999967</v>
      </c>
      <c r="B408">
        <v>-5</v>
      </c>
      <c r="C408">
        <v>0</v>
      </c>
      <c r="D408">
        <v>5</v>
      </c>
      <c r="E408">
        <f t="shared" si="42"/>
        <v>-0.30901699437499724</v>
      </c>
      <c r="F408">
        <f t="shared" si="43"/>
        <v>-0.9510565162951374</v>
      </c>
      <c r="G408">
        <f t="shared" si="44"/>
        <v>0.30901699437499663</v>
      </c>
      <c r="H408">
        <f t="shared" si="45"/>
        <v>1.4939160823707525</v>
      </c>
      <c r="I408">
        <f t="shared" si="46"/>
        <v>-0.48540275968144436</v>
      </c>
      <c r="J408">
        <f t="shared" si="47"/>
        <v>-1.4939160823707527</v>
      </c>
    </row>
    <row r="409" spans="1:10" ht="12.75">
      <c r="A409" s="3">
        <f t="shared" si="48"/>
        <v>8.899999999999967</v>
      </c>
      <c r="B409">
        <v>-5</v>
      </c>
      <c r="C409">
        <v>0</v>
      </c>
      <c r="D409">
        <v>5</v>
      </c>
      <c r="E409">
        <f t="shared" si="42"/>
        <v>-0.15643446504028521</v>
      </c>
      <c r="F409">
        <f t="shared" si="43"/>
        <v>-0.9876883405951294</v>
      </c>
      <c r="G409">
        <f t="shared" si="44"/>
        <v>0.15643446504028286</v>
      </c>
      <c r="H409">
        <f t="shared" si="45"/>
        <v>1.5514572174249754</v>
      </c>
      <c r="I409">
        <f t="shared" si="46"/>
        <v>-0.24572668306940146</v>
      </c>
      <c r="J409">
        <f t="shared" si="47"/>
        <v>-1.551457217424976</v>
      </c>
    </row>
    <row r="410" spans="1:10" ht="12.75">
      <c r="A410" s="3">
        <f t="shared" si="48"/>
        <v>8.999999999999966</v>
      </c>
      <c r="B410">
        <v>-5</v>
      </c>
      <c r="C410">
        <v>0</v>
      </c>
      <c r="D410">
        <v>5</v>
      </c>
      <c r="E410">
        <f t="shared" si="42"/>
        <v>-5.414830910044355E-14</v>
      </c>
      <c r="F410">
        <f t="shared" si="43"/>
        <v>-1</v>
      </c>
      <c r="G410">
        <f t="shared" si="44"/>
        <v>5.353573487298924E-14</v>
      </c>
      <c r="H410">
        <f t="shared" si="45"/>
        <v>1.5707963267948966</v>
      </c>
      <c r="I410">
        <f t="shared" si="46"/>
        <v>-8.457485036394417E-14</v>
      </c>
      <c r="J410">
        <f t="shared" si="47"/>
        <v>-1.5707963267948966</v>
      </c>
    </row>
    <row r="411" spans="1:10" ht="12.75">
      <c r="A411" s="3">
        <f t="shared" si="48"/>
        <v>9.099999999999966</v>
      </c>
      <c r="B411">
        <v>-5</v>
      </c>
      <c r="C411">
        <v>0</v>
      </c>
      <c r="D411">
        <v>5</v>
      </c>
      <c r="E411">
        <f t="shared" si="42"/>
        <v>0.15643446504017827</v>
      </c>
      <c r="F411">
        <f t="shared" si="43"/>
        <v>-0.9876883405951463</v>
      </c>
      <c r="G411">
        <f t="shared" si="44"/>
        <v>-0.1564344650401771</v>
      </c>
      <c r="H411">
        <f t="shared" si="45"/>
        <v>1.5514572174250023</v>
      </c>
      <c r="I411">
        <f t="shared" si="46"/>
        <v>0.24572668306923437</v>
      </c>
      <c r="J411">
        <f t="shared" si="47"/>
        <v>-1.5514572174250023</v>
      </c>
    </row>
    <row r="412" spans="1:10" ht="12.75">
      <c r="A412" s="3">
        <f t="shared" si="48"/>
        <v>9.199999999999966</v>
      </c>
      <c r="B412">
        <v>-5</v>
      </c>
      <c r="C412">
        <v>0</v>
      </c>
      <c r="D412">
        <v>5</v>
      </c>
      <c r="E412">
        <f t="shared" si="42"/>
        <v>0.3090169943748976</v>
      </c>
      <c r="F412">
        <f t="shared" si="43"/>
        <v>-0.9510565162951702</v>
      </c>
      <c r="G412">
        <f t="shared" si="44"/>
        <v>-0.3090169943748965</v>
      </c>
      <c r="H412">
        <f t="shared" si="45"/>
        <v>1.4939160823708033</v>
      </c>
      <c r="I412">
        <f t="shared" si="46"/>
        <v>0.4854027596812862</v>
      </c>
      <c r="J412">
        <f t="shared" si="47"/>
        <v>-1.4939160823708038</v>
      </c>
    </row>
    <row r="413" spans="1:10" ht="12.75">
      <c r="A413" s="3">
        <f t="shared" si="48"/>
        <v>9.299999999999965</v>
      </c>
      <c r="B413">
        <v>-5</v>
      </c>
      <c r="C413">
        <v>0</v>
      </c>
      <c r="D413">
        <v>5</v>
      </c>
      <c r="E413">
        <f aca="true" t="shared" si="49" ref="E413:E420">$B$3*SIN((2*$B$5*B413/$B$4)-(2*$B$5*$B$7*A413))</f>
        <v>0.45399049973949773</v>
      </c>
      <c r="F413">
        <f aca="true" t="shared" si="50" ref="F413:F420">$B$3*SIN((2*$B$5*C413/$B$4)-(2*$B$5*$B$7*A413))</f>
        <v>-0.8910065241883928</v>
      </c>
      <c r="G413">
        <f aca="true" t="shared" si="51" ref="G413:G420">$B$3*SIN((2*$B$5*D413/$B$4)-(2*$B$5*$B$7*A413))</f>
        <v>-0.4539904997394983</v>
      </c>
      <c r="H413">
        <f aca="true" t="shared" si="52" ref="H413:H420">-2*$B$5*$B$7*$B$3*COS((2*$B$5*B413/$B$4)-(2*$B$5*$B$7*A413))</f>
        <v>1.3995897753454156</v>
      </c>
      <c r="I413">
        <f aca="true" t="shared" si="53" ref="I413:I420">-2*$B$5*$B$7*$B$3*COS((2*$B$5*C413/$B$4)-(2*$B$5*$B$7*A413))</f>
        <v>0.7131266093905829</v>
      </c>
      <c r="J413">
        <f aca="true" t="shared" si="54" ref="J413:J420">-2*$B$5*$B$7*$B$3*COS((2*$B$5*D413/$B$4)-(2*$B$5*$B$7*A413))</f>
        <v>-1.3995897753454152</v>
      </c>
    </row>
    <row r="414" spans="1:10" ht="12.75">
      <c r="A414" s="3">
        <f aca="true" t="shared" si="55" ref="A414:A420">A413+0.1</f>
        <v>9.399999999999965</v>
      </c>
      <c r="B414">
        <v>-5</v>
      </c>
      <c r="C414">
        <v>0</v>
      </c>
      <c r="D414">
        <v>5</v>
      </c>
      <c r="E414">
        <f t="shared" si="49"/>
        <v>0.5877852522924264</v>
      </c>
      <c r="F414">
        <f t="shared" si="50"/>
        <v>-0.8090169943749801</v>
      </c>
      <c r="G414">
        <f t="shared" si="51"/>
        <v>-0.5877852522924284</v>
      </c>
      <c r="H414">
        <f t="shared" si="52"/>
        <v>1.2708009230788682</v>
      </c>
      <c r="I414">
        <f t="shared" si="53"/>
        <v>0.9232909152451576</v>
      </c>
      <c r="J414">
        <f t="shared" si="54"/>
        <v>-1.270800923078866</v>
      </c>
    </row>
    <row r="415" spans="1:10" ht="12.75">
      <c r="A415" s="3">
        <f t="shared" si="55"/>
        <v>9.499999999999964</v>
      </c>
      <c r="B415">
        <v>-5</v>
      </c>
      <c r="C415">
        <v>0</v>
      </c>
      <c r="D415">
        <v>5</v>
      </c>
      <c r="E415">
        <f t="shared" si="49"/>
        <v>0.7071067811865074</v>
      </c>
      <c r="F415">
        <f t="shared" si="50"/>
        <v>-0.7071067811865875</v>
      </c>
      <c r="G415">
        <f t="shared" si="51"/>
        <v>-0.7071067811865077</v>
      </c>
      <c r="H415">
        <f t="shared" si="52"/>
        <v>1.1107207345396548</v>
      </c>
      <c r="I415">
        <f t="shared" si="53"/>
        <v>1.1107207345395287</v>
      </c>
      <c r="J415">
        <f t="shared" si="54"/>
        <v>-1.110720734539654</v>
      </c>
    </row>
    <row r="416" spans="1:10" ht="12.75">
      <c r="A416" s="3">
        <f t="shared" si="55"/>
        <v>9.599999999999964</v>
      </c>
      <c r="B416">
        <v>-5</v>
      </c>
      <c r="C416">
        <v>0</v>
      </c>
      <c r="D416">
        <v>5</v>
      </c>
      <c r="E416">
        <f t="shared" si="49"/>
        <v>0.8090169943749145</v>
      </c>
      <c r="F416">
        <f t="shared" si="50"/>
        <v>-0.5877852522925195</v>
      </c>
      <c r="G416">
        <f t="shared" si="51"/>
        <v>-0.8090169943749138</v>
      </c>
      <c r="H416">
        <f t="shared" si="52"/>
        <v>0.9232909152452995</v>
      </c>
      <c r="I416">
        <f t="shared" si="53"/>
        <v>1.270800923078762</v>
      </c>
      <c r="J416">
        <f t="shared" si="54"/>
        <v>-0.9232909152453009</v>
      </c>
    </row>
    <row r="417" spans="1:10" ht="12.75">
      <c r="A417" s="3">
        <f t="shared" si="55"/>
        <v>9.699999999999964</v>
      </c>
      <c r="B417">
        <v>-5</v>
      </c>
      <c r="C417">
        <v>0</v>
      </c>
      <c r="D417">
        <v>5</v>
      </c>
      <c r="E417">
        <f t="shared" si="49"/>
        <v>0.8910065241883413</v>
      </c>
      <c r="F417">
        <f t="shared" si="50"/>
        <v>-0.45399049973959876</v>
      </c>
      <c r="G417">
        <f t="shared" si="51"/>
        <v>-0.8910065241883415</v>
      </c>
      <c r="H417">
        <f t="shared" si="52"/>
        <v>0.7131266093907416</v>
      </c>
      <c r="I417">
        <f t="shared" si="53"/>
        <v>1.3995897753453348</v>
      </c>
      <c r="J417">
        <f t="shared" si="54"/>
        <v>-0.7131266093907408</v>
      </c>
    </row>
    <row r="418" spans="1:10" ht="12.75">
      <c r="A418" s="3">
        <f t="shared" si="55"/>
        <v>9.799999999999963</v>
      </c>
      <c r="B418">
        <v>-5</v>
      </c>
      <c r="C418">
        <v>0</v>
      </c>
      <c r="D418">
        <v>5</v>
      </c>
      <c r="E418">
        <f t="shared" si="49"/>
        <v>0.9510565162951358</v>
      </c>
      <c r="F418">
        <f t="shared" si="50"/>
        <v>-0.3090169943750021</v>
      </c>
      <c r="G418">
        <f t="shared" si="51"/>
        <v>-0.9510565162951359</v>
      </c>
      <c r="H418">
        <f t="shared" si="52"/>
        <v>0.4854027596814529</v>
      </c>
      <c r="I418">
        <f t="shared" si="53"/>
        <v>1.49391608237075</v>
      </c>
      <c r="J418">
        <f t="shared" si="54"/>
        <v>-0.48540275968145197</v>
      </c>
    </row>
    <row r="419" spans="1:10" ht="12.75">
      <c r="A419" s="3">
        <f t="shared" si="55"/>
        <v>9.899999999999963</v>
      </c>
      <c r="B419">
        <v>-5</v>
      </c>
      <c r="C419">
        <v>0</v>
      </c>
      <c r="D419">
        <v>5</v>
      </c>
      <c r="E419">
        <f t="shared" si="49"/>
        <v>0.9876883405951282</v>
      </c>
      <c r="F419">
        <f t="shared" si="50"/>
        <v>-0.1564344650402885</v>
      </c>
      <c r="G419">
        <f t="shared" si="51"/>
        <v>-0.9876883405951287</v>
      </c>
      <c r="H419">
        <f t="shared" si="52"/>
        <v>0.24572668306941303</v>
      </c>
      <c r="I419">
        <f t="shared" si="53"/>
        <v>1.5514572174249746</v>
      </c>
      <c r="J419">
        <f t="shared" si="54"/>
        <v>-0.24572668306940934</v>
      </c>
    </row>
    <row r="420" spans="1:10" ht="12.75">
      <c r="A420" s="3">
        <f t="shared" si="55"/>
        <v>9.999999999999963</v>
      </c>
      <c r="B420">
        <v>-5</v>
      </c>
      <c r="C420">
        <v>0</v>
      </c>
      <c r="D420">
        <v>5</v>
      </c>
      <c r="E420">
        <f t="shared" si="49"/>
        <v>1</v>
      </c>
      <c r="F420">
        <f t="shared" si="50"/>
        <v>-5.923234992766258E-14</v>
      </c>
      <c r="G420">
        <f t="shared" si="51"/>
        <v>-1</v>
      </c>
      <c r="H420">
        <f t="shared" si="52"/>
        <v>9.352307236698956E-14</v>
      </c>
      <c r="I420">
        <f t="shared" si="53"/>
        <v>1.5707963267948966</v>
      </c>
      <c r="J420">
        <f t="shared" si="54"/>
        <v>-9.25608430206151E-14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16"/>
  <sheetViews>
    <sheetView workbookViewId="0" topLeftCell="A202">
      <selection activeCell="H237" sqref="H237"/>
    </sheetView>
  </sheetViews>
  <sheetFormatPr defaultColWidth="9.140625" defaultRowHeight="12.75"/>
  <cols>
    <col min="14" max="14" width="13.00390625" style="0" bestFit="1" customWidth="1"/>
  </cols>
  <sheetData>
    <row r="2" ht="12.75">
      <c r="A2" s="1" t="s">
        <v>34</v>
      </c>
    </row>
    <row r="4" spans="1:2" ht="12.75">
      <c r="A4" s="1" t="s">
        <v>35</v>
      </c>
      <c r="B4" s="3"/>
    </row>
    <row r="5" spans="1:2" ht="12.75">
      <c r="A5" s="2"/>
      <c r="B5" s="3"/>
    </row>
    <row r="6" spans="1:2" ht="12.75">
      <c r="A6" s="2" t="s">
        <v>0</v>
      </c>
      <c r="B6" s="3">
        <v>0.5</v>
      </c>
    </row>
    <row r="7" spans="1:2" ht="12.75">
      <c r="A7" s="2" t="s">
        <v>1</v>
      </c>
      <c r="B7" s="3">
        <v>1</v>
      </c>
    </row>
    <row r="8" spans="1:2" ht="12.75">
      <c r="A8" s="2" t="s">
        <v>39</v>
      </c>
      <c r="B8" s="3">
        <v>10</v>
      </c>
    </row>
    <row r="10" ht="12.75">
      <c r="A10" s="1"/>
    </row>
    <row r="12" spans="1:2" ht="12.75">
      <c r="A12" s="2"/>
      <c r="B12" s="3"/>
    </row>
    <row r="13" spans="1:2" ht="12.75">
      <c r="A13" s="2"/>
      <c r="B13" s="3"/>
    </row>
    <row r="15" spans="1:24" ht="12.75">
      <c r="A15" s="2" t="s">
        <v>3</v>
      </c>
      <c r="B15" s="2" t="s">
        <v>40</v>
      </c>
      <c r="C15" s="2" t="s">
        <v>41</v>
      </c>
      <c r="D15" s="2" t="s">
        <v>42</v>
      </c>
      <c r="E15" s="2" t="s">
        <v>43</v>
      </c>
      <c r="F15" s="2" t="s">
        <v>44</v>
      </c>
      <c r="G15" s="2" t="s">
        <v>45</v>
      </c>
      <c r="H15" s="2" t="s">
        <v>46</v>
      </c>
      <c r="I15" s="2" t="s">
        <v>47</v>
      </c>
      <c r="J15" s="2" t="s">
        <v>48</v>
      </c>
      <c r="K15" s="2" t="s">
        <v>49</v>
      </c>
      <c r="L15" s="2" t="s">
        <v>50</v>
      </c>
      <c r="N15" s="2" t="s">
        <v>36</v>
      </c>
      <c r="O15" s="2" t="s">
        <v>37</v>
      </c>
      <c r="P15" s="2" t="s">
        <v>38</v>
      </c>
      <c r="Q15" s="2" t="s">
        <v>53</v>
      </c>
      <c r="R15" s="2" t="s">
        <v>54</v>
      </c>
      <c r="S15" s="2" t="s">
        <v>55</v>
      </c>
      <c r="T15" s="2" t="s">
        <v>56</v>
      </c>
      <c r="U15" s="2" t="s">
        <v>57</v>
      </c>
      <c r="V15" s="2" t="s">
        <v>58</v>
      </c>
      <c r="W15" s="2" t="s">
        <v>52</v>
      </c>
      <c r="X15" s="2" t="s">
        <v>51</v>
      </c>
    </row>
    <row r="16" spans="1:24" ht="12.75">
      <c r="A16" s="3">
        <v>0</v>
      </c>
      <c r="B16" s="3">
        <v>5</v>
      </c>
      <c r="C16" s="4">
        <v>6</v>
      </c>
      <c r="D16" s="3">
        <v>7</v>
      </c>
      <c r="E16" s="3">
        <v>8</v>
      </c>
      <c r="F16" s="3">
        <v>9</v>
      </c>
      <c r="G16" s="3">
        <v>10</v>
      </c>
      <c r="H16" s="3">
        <v>11</v>
      </c>
      <c r="I16" s="3">
        <v>12</v>
      </c>
      <c r="J16" s="3">
        <v>13</v>
      </c>
      <c r="K16" s="3">
        <v>14</v>
      </c>
      <c r="L16" s="3">
        <v>15</v>
      </c>
      <c r="N16">
        <f>$B$6*(EXP(-(A16-($B$7*B16))*(A16-($B$7*B16)))-EXP(-((A16-2*$B$8)+($B$7*B16))*((A16-2*$B$8)+($B$7*B16))))+11</f>
        <v>11.000000000006944</v>
      </c>
      <c r="O16">
        <f>$B$6*(EXP(-(A16-($B$7*C16))*(A16-($B$7*C16)))-EXP(-((A16-2*$B$8)+($B$7*C16))*((A16-2*$B$8)+($B$7*C16))))+10</f>
        <v>10</v>
      </c>
      <c r="P16">
        <f>$B$6*(EXP(-(A16-($B$7*D16))*(A16-($B$7*D16)))-EXP(-((A16-2*$B$8)+($B$7*D16))*((A16-2*$B$8)+($B$7*D16))))+9</f>
        <v>9</v>
      </c>
      <c r="Q16">
        <f>$B$6*(EXP(-(A16-($B$7*E16))*(A16-($B$7*E16)))-EXP(-((A16-2*$B$8)+($B$7*E16))*((A16-2*$B$8)+($B$7*E16))))+8</f>
        <v>8</v>
      </c>
      <c r="R16">
        <f>$B$6*(EXP(-(A16-($B$7*F16))*(A16-($B$7*F16)))-EXP(-((A16-2*$B$8)+($B$7*F16))*((A16-2*$B$8)+($B$7*F16))))+7</f>
        <v>7</v>
      </c>
      <c r="S16">
        <f>$B$6*(EXP(-(A16-($B$7*G16))*(A16-($B$7*G16)))-EXP(-((A16-2*$B$8)+($B$7*G16))*((A16-2*$B$8)+($B$7*G16))))+6</f>
        <v>6</v>
      </c>
      <c r="T16">
        <f>$B$6*(EXP(-(A16-($B$7*H16))*(A16-($B$7*H16)))-EXP(-((A16-2*$B$8)+($B$7*H16))*((A16-2*$B$8)+($B$7*H16))))+5</f>
        <v>5</v>
      </c>
      <c r="U16">
        <f>$B$6*(EXP(-(A16-($B$7*I16))*(A16-($B$7*I16)))-EXP(-((A16-2*$B$8)+($B$7*I16))*((A16-2*$B$8)+($B$7*I16))))+4</f>
        <v>4</v>
      </c>
      <c r="V16">
        <f>$B$6*(EXP(-(A16-($B$7*J16))*(A16-($B$7*J16)))-EXP(-((A16-2*$B$8)+($B$7*J16))*((A16-2*$B$8)+($B$7*J16))))+3</f>
        <v>3</v>
      </c>
      <c r="W16">
        <f>$B$6*(EXP(-(A16-($B$7*K16))*(A16-($B$7*K16)))-EXP(-((A16-2*$B$8)+($B$7*K16))*((A16-2*$B$8)+($B$7*K16))))+2</f>
        <v>1.9999999999999998</v>
      </c>
      <c r="X16">
        <f>$B$6*(EXP(-(A16-($B$7*L16))*(A16-($B$7*L16)))-EXP(-((A16-2*$B$8)+($B$7*L16))*((A16-2*$B$8)+($B$7*L16))))+1</f>
        <v>0.999999999993056</v>
      </c>
    </row>
    <row r="17" spans="1:24" ht="12.75">
      <c r="A17">
        <f>A16+0.1</f>
        <v>0.1</v>
      </c>
      <c r="B17" s="3">
        <v>5</v>
      </c>
      <c r="C17" s="4">
        <v>6</v>
      </c>
      <c r="D17" s="3">
        <v>7</v>
      </c>
      <c r="E17" s="3">
        <v>8</v>
      </c>
      <c r="F17" s="3">
        <v>9</v>
      </c>
      <c r="G17" s="3">
        <v>10</v>
      </c>
      <c r="H17" s="3">
        <v>11</v>
      </c>
      <c r="I17" s="3">
        <v>12</v>
      </c>
      <c r="J17" s="3">
        <v>13</v>
      </c>
      <c r="K17" s="3">
        <v>14</v>
      </c>
      <c r="L17" s="3">
        <v>15</v>
      </c>
      <c r="N17">
        <f aca="true" t="shared" si="0" ref="N17:N80">$B$6*(EXP(-(A17-($B$7*B17))*(A17-($B$7*B17)))-EXP(-((A17-2*$B$8)+($B$7*B17))*((A17-2*$B$8)+($B$7*B17))))+11</f>
        <v>11.000000000018687</v>
      </c>
      <c r="O17">
        <f aca="true" t="shared" si="1" ref="O17:O80">$B$6*(EXP(-(A17-($B$7*C17))*(A17-($B$7*C17)))-EXP(-((A17-2*$B$8)+($B$7*C17))*((A17-2*$B$8)+($B$7*C17))))+10</f>
        <v>10</v>
      </c>
      <c r="P17">
        <f aca="true" t="shared" si="2" ref="P17:P80">$B$6*(EXP(-(A17-($B$7*D17))*(A17-($B$7*D17)))-EXP(-((A17-2*$B$8)+($B$7*D17))*((A17-2*$B$8)+($B$7*D17))))+9</f>
        <v>9</v>
      </c>
      <c r="Q17">
        <f aca="true" t="shared" si="3" ref="Q17:Q80">$B$6*(EXP(-(A17-($B$7*E17))*(A17-($B$7*E17)))-EXP(-((A17-2*$B$8)+($B$7*E17))*((A17-2*$B$8)+($B$7*E17))))+8</f>
        <v>8</v>
      </c>
      <c r="R17">
        <f aca="true" t="shared" si="4" ref="R17:R80">$B$6*(EXP(-(A17-($B$7*F17))*(A17-($B$7*F17)))-EXP(-((A17-2*$B$8)+($B$7*F17))*((A17-2*$B$8)+($B$7*F17))))+7</f>
        <v>7</v>
      </c>
      <c r="S17">
        <f aca="true" t="shared" si="5" ref="S17:S80">$B$6*(EXP(-(A17-($B$7*G17))*(A17-($B$7*G17)))-EXP(-((A17-2*$B$8)+($B$7*G17))*((A17-2*$B$8)+($B$7*G17))))+6</f>
        <v>6</v>
      </c>
      <c r="T17">
        <f aca="true" t="shared" si="6" ref="T17:T80">$B$6*(EXP(-(A17-($B$7*H17))*(A17-($B$7*H17)))-EXP(-((A17-2*$B$8)+($B$7*H17))*((A17-2*$B$8)+($B$7*H17))))+5</f>
        <v>5</v>
      </c>
      <c r="U17">
        <f aca="true" t="shared" si="7" ref="U17:U80">$B$6*(EXP(-(A17-($B$7*I17))*(A17-($B$7*I17)))-EXP(-((A17-2*$B$8)+($B$7*I17))*((A17-2*$B$8)+($B$7*I17))))+4</f>
        <v>4</v>
      </c>
      <c r="V17">
        <f aca="true" t="shared" si="8" ref="V17:V80">$B$6*(EXP(-(A17-($B$7*J17))*(A17-($B$7*J17)))-EXP(-((A17-2*$B$8)+($B$7*J17))*((A17-2*$B$8)+($B$7*J17))))+3</f>
        <v>3</v>
      </c>
      <c r="W17">
        <f aca="true" t="shared" si="9" ref="W17:W80">$B$6*(EXP(-(A17-($B$7*K17))*(A17-($B$7*K17)))-EXP(-((A17-2*$B$8)+($B$7*K17))*((A17-2*$B$8)+($B$7*K17))))+2</f>
        <v>1.9999999999999996</v>
      </c>
      <c r="X17">
        <f aca="true" t="shared" si="10" ref="X17:X80">$B$6*(EXP(-(A17-($B$7*L17))*(A17-($B$7*L17)))-EXP(-((A17-2*$B$8)+($B$7*L17))*((A17-2*$B$8)+($B$7*L17))))+1</f>
        <v>0.9999999999813122</v>
      </c>
    </row>
    <row r="18" spans="1:24" ht="12.75">
      <c r="A18">
        <f aca="true" t="shared" si="11" ref="A18:A81">A17+0.1</f>
        <v>0.2</v>
      </c>
      <c r="B18" s="3">
        <v>5</v>
      </c>
      <c r="C18" s="4">
        <v>6</v>
      </c>
      <c r="D18" s="3">
        <v>7</v>
      </c>
      <c r="E18" s="3">
        <v>8</v>
      </c>
      <c r="F18" s="3">
        <v>9</v>
      </c>
      <c r="G18" s="3">
        <v>10</v>
      </c>
      <c r="H18" s="3">
        <v>11</v>
      </c>
      <c r="I18" s="3">
        <v>12</v>
      </c>
      <c r="J18" s="3">
        <v>13</v>
      </c>
      <c r="K18" s="3">
        <v>14</v>
      </c>
      <c r="L18" s="3">
        <v>15</v>
      </c>
      <c r="N18">
        <f t="shared" si="0"/>
        <v>11.000000000049297</v>
      </c>
      <c r="O18">
        <f t="shared" si="1"/>
        <v>10.000000000000002</v>
      </c>
      <c r="P18">
        <f t="shared" si="2"/>
        <v>9</v>
      </c>
      <c r="Q18">
        <f t="shared" si="3"/>
        <v>8</v>
      </c>
      <c r="R18">
        <f t="shared" si="4"/>
        <v>7</v>
      </c>
      <c r="S18">
        <f t="shared" si="5"/>
        <v>6</v>
      </c>
      <c r="T18">
        <f t="shared" si="6"/>
        <v>5</v>
      </c>
      <c r="U18">
        <f t="shared" si="7"/>
        <v>4</v>
      </c>
      <c r="V18">
        <f t="shared" si="8"/>
        <v>3</v>
      </c>
      <c r="W18">
        <f t="shared" si="9"/>
        <v>1.9999999999999987</v>
      </c>
      <c r="X18">
        <f t="shared" si="10"/>
        <v>0.9999999999507024</v>
      </c>
    </row>
    <row r="19" spans="1:24" ht="12.75">
      <c r="A19">
        <f t="shared" si="11"/>
        <v>0.30000000000000004</v>
      </c>
      <c r="B19" s="3">
        <v>5</v>
      </c>
      <c r="C19" s="4">
        <v>6</v>
      </c>
      <c r="D19" s="3">
        <v>7</v>
      </c>
      <c r="E19" s="3">
        <v>8</v>
      </c>
      <c r="F19" s="3">
        <v>9</v>
      </c>
      <c r="G19" s="3">
        <v>10</v>
      </c>
      <c r="H19" s="3">
        <v>11</v>
      </c>
      <c r="I19" s="3">
        <v>12</v>
      </c>
      <c r="J19" s="3">
        <v>13</v>
      </c>
      <c r="K19" s="3">
        <v>14</v>
      </c>
      <c r="L19" s="3">
        <v>15</v>
      </c>
      <c r="N19">
        <f t="shared" si="0"/>
        <v>11.00000000012747</v>
      </c>
      <c r="O19">
        <f t="shared" si="1"/>
        <v>10.000000000000004</v>
      </c>
      <c r="P19">
        <f t="shared" si="2"/>
        <v>9</v>
      </c>
      <c r="Q19">
        <f t="shared" si="3"/>
        <v>8</v>
      </c>
      <c r="R19">
        <f t="shared" si="4"/>
        <v>7</v>
      </c>
      <c r="S19">
        <f t="shared" si="5"/>
        <v>6</v>
      </c>
      <c r="T19">
        <f t="shared" si="6"/>
        <v>5</v>
      </c>
      <c r="U19">
        <f t="shared" si="7"/>
        <v>4</v>
      </c>
      <c r="V19">
        <f t="shared" si="8"/>
        <v>3</v>
      </c>
      <c r="W19">
        <f t="shared" si="9"/>
        <v>1.9999999999999962</v>
      </c>
      <c r="X19">
        <f t="shared" si="10"/>
        <v>0.9999999998725309</v>
      </c>
    </row>
    <row r="20" spans="1:24" ht="12.75">
      <c r="A20">
        <f t="shared" si="11"/>
        <v>0.4</v>
      </c>
      <c r="B20" s="3">
        <v>5</v>
      </c>
      <c r="C20" s="4">
        <v>6</v>
      </c>
      <c r="D20" s="3">
        <v>7</v>
      </c>
      <c r="E20" s="3">
        <v>8</v>
      </c>
      <c r="F20" s="3">
        <v>9</v>
      </c>
      <c r="G20" s="3">
        <v>10</v>
      </c>
      <c r="H20" s="3">
        <v>11</v>
      </c>
      <c r="I20" s="3">
        <v>12</v>
      </c>
      <c r="J20" s="3">
        <v>13</v>
      </c>
      <c r="K20" s="3">
        <v>14</v>
      </c>
      <c r="L20" s="3">
        <v>15</v>
      </c>
      <c r="N20">
        <f t="shared" si="0"/>
        <v>11.000000000323071</v>
      </c>
      <c r="O20">
        <f t="shared" si="1"/>
        <v>10.000000000000012</v>
      </c>
      <c r="P20">
        <f t="shared" si="2"/>
        <v>9</v>
      </c>
      <c r="Q20">
        <f t="shared" si="3"/>
        <v>8</v>
      </c>
      <c r="R20">
        <f t="shared" si="4"/>
        <v>7</v>
      </c>
      <c r="S20">
        <f t="shared" si="5"/>
        <v>6</v>
      </c>
      <c r="T20">
        <f t="shared" si="6"/>
        <v>5</v>
      </c>
      <c r="U20">
        <f t="shared" si="7"/>
        <v>4</v>
      </c>
      <c r="V20">
        <f t="shared" si="8"/>
        <v>3</v>
      </c>
      <c r="W20">
        <f t="shared" si="9"/>
        <v>1.999999999999988</v>
      </c>
      <c r="X20">
        <f t="shared" si="10"/>
        <v>0.9999999996769284</v>
      </c>
    </row>
    <row r="21" spans="1:24" ht="12.75">
      <c r="A21">
        <f t="shared" si="11"/>
        <v>0.5</v>
      </c>
      <c r="B21" s="3">
        <v>5</v>
      </c>
      <c r="C21" s="4">
        <v>6</v>
      </c>
      <c r="D21" s="3">
        <v>7</v>
      </c>
      <c r="E21" s="3">
        <v>8</v>
      </c>
      <c r="F21" s="3">
        <v>9</v>
      </c>
      <c r="G21" s="3">
        <v>10</v>
      </c>
      <c r="H21" s="3">
        <v>11</v>
      </c>
      <c r="I21" s="3">
        <v>12</v>
      </c>
      <c r="J21" s="3">
        <v>13</v>
      </c>
      <c r="K21" s="3">
        <v>14</v>
      </c>
      <c r="L21" s="3">
        <v>15</v>
      </c>
      <c r="N21">
        <f t="shared" si="0"/>
        <v>11.000000000802615</v>
      </c>
      <c r="O21">
        <f t="shared" si="1"/>
        <v>10.000000000000037</v>
      </c>
      <c r="P21">
        <f t="shared" si="2"/>
        <v>9</v>
      </c>
      <c r="Q21">
        <f t="shared" si="3"/>
        <v>8</v>
      </c>
      <c r="R21">
        <f t="shared" si="4"/>
        <v>7</v>
      </c>
      <c r="S21">
        <f t="shared" si="5"/>
        <v>6</v>
      </c>
      <c r="T21">
        <f t="shared" si="6"/>
        <v>5</v>
      </c>
      <c r="U21">
        <f t="shared" si="7"/>
        <v>4</v>
      </c>
      <c r="V21">
        <f t="shared" si="8"/>
        <v>3</v>
      </c>
      <c r="W21">
        <f t="shared" si="9"/>
        <v>1.9999999999999636</v>
      </c>
      <c r="X21">
        <f t="shared" si="10"/>
        <v>0.999999999197386</v>
      </c>
    </row>
    <row r="22" spans="1:24" ht="12.75">
      <c r="A22">
        <f t="shared" si="11"/>
        <v>0.6</v>
      </c>
      <c r="B22" s="3">
        <v>5</v>
      </c>
      <c r="C22" s="4">
        <v>6</v>
      </c>
      <c r="D22" s="3">
        <v>7</v>
      </c>
      <c r="E22" s="3">
        <v>8</v>
      </c>
      <c r="F22" s="3">
        <v>9</v>
      </c>
      <c r="G22" s="3">
        <v>10</v>
      </c>
      <c r="H22" s="3">
        <v>11</v>
      </c>
      <c r="I22" s="3">
        <v>12</v>
      </c>
      <c r="J22" s="3">
        <v>13</v>
      </c>
      <c r="K22" s="3">
        <v>14</v>
      </c>
      <c r="L22" s="3">
        <v>15</v>
      </c>
      <c r="N22">
        <f t="shared" si="0"/>
        <v>11.000000001954469</v>
      </c>
      <c r="O22">
        <f t="shared" si="1"/>
        <v>10.000000000000108</v>
      </c>
      <c r="P22">
        <f t="shared" si="2"/>
        <v>9</v>
      </c>
      <c r="Q22">
        <f t="shared" si="3"/>
        <v>8</v>
      </c>
      <c r="R22">
        <f t="shared" si="4"/>
        <v>7</v>
      </c>
      <c r="S22">
        <f t="shared" si="5"/>
        <v>6</v>
      </c>
      <c r="T22">
        <f t="shared" si="6"/>
        <v>5</v>
      </c>
      <c r="U22">
        <f t="shared" si="7"/>
        <v>4</v>
      </c>
      <c r="V22">
        <f t="shared" si="8"/>
        <v>3</v>
      </c>
      <c r="W22">
        <f t="shared" si="9"/>
        <v>1.9999999999998916</v>
      </c>
      <c r="X22">
        <f t="shared" si="10"/>
        <v>0.9999999980455307</v>
      </c>
    </row>
    <row r="23" spans="1:24" ht="12.75">
      <c r="A23">
        <f t="shared" si="11"/>
        <v>0.7</v>
      </c>
      <c r="B23" s="3">
        <v>5</v>
      </c>
      <c r="C23" s="4">
        <v>6</v>
      </c>
      <c r="D23" s="3">
        <v>7</v>
      </c>
      <c r="E23" s="3">
        <v>8</v>
      </c>
      <c r="F23" s="3">
        <v>9</v>
      </c>
      <c r="G23" s="3">
        <v>10</v>
      </c>
      <c r="H23" s="3">
        <v>11</v>
      </c>
      <c r="I23" s="3">
        <v>12</v>
      </c>
      <c r="J23" s="3">
        <v>13</v>
      </c>
      <c r="K23" s="3">
        <v>14</v>
      </c>
      <c r="L23" s="3">
        <v>15</v>
      </c>
      <c r="N23">
        <f t="shared" si="0"/>
        <v>11.000000004665143</v>
      </c>
      <c r="O23">
        <f t="shared" si="1"/>
        <v>10.000000000000316</v>
      </c>
      <c r="P23">
        <f t="shared" si="2"/>
        <v>9</v>
      </c>
      <c r="Q23">
        <f t="shared" si="3"/>
        <v>8</v>
      </c>
      <c r="R23">
        <f t="shared" si="4"/>
        <v>7</v>
      </c>
      <c r="S23">
        <f t="shared" si="5"/>
        <v>6</v>
      </c>
      <c r="T23">
        <f t="shared" si="6"/>
        <v>5</v>
      </c>
      <c r="U23">
        <f t="shared" si="7"/>
        <v>4</v>
      </c>
      <c r="V23">
        <f t="shared" si="8"/>
        <v>3</v>
      </c>
      <c r="W23">
        <f t="shared" si="9"/>
        <v>1.999999999999684</v>
      </c>
      <c r="X23">
        <f t="shared" si="10"/>
        <v>0.9999999953348562</v>
      </c>
    </row>
    <row r="24" spans="1:24" ht="12.75">
      <c r="A24">
        <f t="shared" si="11"/>
        <v>0.7999999999999999</v>
      </c>
      <c r="B24" s="3">
        <v>5</v>
      </c>
      <c r="C24" s="4">
        <v>6</v>
      </c>
      <c r="D24" s="3">
        <v>7</v>
      </c>
      <c r="E24" s="3">
        <v>8</v>
      </c>
      <c r="F24" s="3">
        <v>9</v>
      </c>
      <c r="G24" s="3">
        <v>10</v>
      </c>
      <c r="H24" s="3">
        <v>11</v>
      </c>
      <c r="I24" s="3">
        <v>12</v>
      </c>
      <c r="J24" s="3">
        <v>13</v>
      </c>
      <c r="K24" s="3">
        <v>14</v>
      </c>
      <c r="L24" s="3">
        <v>15</v>
      </c>
      <c r="N24">
        <f t="shared" si="0"/>
        <v>11.000000010914789</v>
      </c>
      <c r="O24">
        <f t="shared" si="1"/>
        <v>10.000000000000902</v>
      </c>
      <c r="P24">
        <f t="shared" si="2"/>
        <v>9</v>
      </c>
      <c r="Q24">
        <f t="shared" si="3"/>
        <v>8</v>
      </c>
      <c r="R24">
        <f t="shared" si="4"/>
        <v>7</v>
      </c>
      <c r="S24">
        <f t="shared" si="5"/>
        <v>6</v>
      </c>
      <c r="T24">
        <f t="shared" si="6"/>
        <v>5</v>
      </c>
      <c r="U24">
        <f t="shared" si="7"/>
        <v>4</v>
      </c>
      <c r="V24">
        <f t="shared" si="8"/>
        <v>3</v>
      </c>
      <c r="W24">
        <f t="shared" si="9"/>
        <v>1.9999999999990972</v>
      </c>
      <c r="X24">
        <f t="shared" si="10"/>
        <v>0.999999989085211</v>
      </c>
    </row>
    <row r="25" spans="1:24" ht="12.75">
      <c r="A25">
        <f t="shared" si="11"/>
        <v>0.8999999999999999</v>
      </c>
      <c r="B25" s="3">
        <v>5</v>
      </c>
      <c r="C25" s="4">
        <v>6</v>
      </c>
      <c r="D25" s="3">
        <v>7</v>
      </c>
      <c r="E25" s="3">
        <v>8</v>
      </c>
      <c r="F25" s="3">
        <v>9</v>
      </c>
      <c r="G25" s="3">
        <v>10</v>
      </c>
      <c r="H25" s="3">
        <v>11</v>
      </c>
      <c r="I25" s="3">
        <v>12</v>
      </c>
      <c r="J25" s="3">
        <v>13</v>
      </c>
      <c r="K25" s="3">
        <v>14</v>
      </c>
      <c r="L25" s="3">
        <v>15</v>
      </c>
      <c r="N25">
        <f t="shared" si="0"/>
        <v>11.00000002503109</v>
      </c>
      <c r="O25">
        <f t="shared" si="1"/>
        <v>10.00000000000253</v>
      </c>
      <c r="P25">
        <f t="shared" si="2"/>
        <v>9</v>
      </c>
      <c r="Q25">
        <f t="shared" si="3"/>
        <v>8</v>
      </c>
      <c r="R25">
        <f t="shared" si="4"/>
        <v>7</v>
      </c>
      <c r="S25">
        <f t="shared" si="5"/>
        <v>6</v>
      </c>
      <c r="T25">
        <f t="shared" si="6"/>
        <v>5</v>
      </c>
      <c r="U25">
        <f t="shared" si="7"/>
        <v>4</v>
      </c>
      <c r="V25">
        <f t="shared" si="8"/>
        <v>3</v>
      </c>
      <c r="W25">
        <f t="shared" si="9"/>
        <v>1.999999999997471</v>
      </c>
      <c r="X25">
        <f t="shared" si="10"/>
        <v>0.9999999749689099</v>
      </c>
    </row>
    <row r="26" spans="1:24" ht="12.75">
      <c r="A26" s="3">
        <f t="shared" si="11"/>
        <v>0.9999999999999999</v>
      </c>
      <c r="B26" s="3">
        <v>5</v>
      </c>
      <c r="C26" s="4">
        <v>6</v>
      </c>
      <c r="D26" s="3">
        <v>7</v>
      </c>
      <c r="E26" s="3">
        <v>8</v>
      </c>
      <c r="F26" s="3">
        <v>9</v>
      </c>
      <c r="G26" s="3">
        <v>10</v>
      </c>
      <c r="H26" s="3">
        <v>11</v>
      </c>
      <c r="I26" s="3">
        <v>12</v>
      </c>
      <c r="J26" s="3">
        <v>13</v>
      </c>
      <c r="K26" s="3">
        <v>14</v>
      </c>
      <c r="L26" s="3">
        <v>15</v>
      </c>
      <c r="N26">
        <f t="shared" si="0"/>
        <v>11.000000056267588</v>
      </c>
      <c r="O26">
        <f t="shared" si="1"/>
        <v>10.000000000006944</v>
      </c>
      <c r="P26">
        <f t="shared" si="2"/>
        <v>9</v>
      </c>
      <c r="Q26">
        <f t="shared" si="3"/>
        <v>8</v>
      </c>
      <c r="R26">
        <f t="shared" si="4"/>
        <v>7</v>
      </c>
      <c r="S26">
        <f t="shared" si="5"/>
        <v>6</v>
      </c>
      <c r="T26">
        <f t="shared" si="6"/>
        <v>5</v>
      </c>
      <c r="U26">
        <f t="shared" si="7"/>
        <v>4</v>
      </c>
      <c r="V26">
        <f t="shared" si="8"/>
        <v>3</v>
      </c>
      <c r="W26">
        <f t="shared" si="9"/>
        <v>1.999999999993056</v>
      </c>
      <c r="X26">
        <f t="shared" si="10"/>
        <v>0.9999999437324126</v>
      </c>
    </row>
    <row r="27" spans="1:24" ht="12.75">
      <c r="A27">
        <f t="shared" si="11"/>
        <v>1.0999999999999999</v>
      </c>
      <c r="B27" s="3">
        <v>5</v>
      </c>
      <c r="C27" s="4">
        <v>6</v>
      </c>
      <c r="D27" s="3">
        <v>7</v>
      </c>
      <c r="E27" s="3">
        <v>8</v>
      </c>
      <c r="F27" s="3">
        <v>9</v>
      </c>
      <c r="G27" s="3">
        <v>10</v>
      </c>
      <c r="H27" s="3">
        <v>11</v>
      </c>
      <c r="I27" s="3">
        <v>12</v>
      </c>
      <c r="J27" s="3">
        <v>13</v>
      </c>
      <c r="K27" s="3">
        <v>14</v>
      </c>
      <c r="L27" s="3">
        <v>15</v>
      </c>
      <c r="N27">
        <f t="shared" si="0"/>
        <v>11.0000001239798</v>
      </c>
      <c r="O27">
        <f t="shared" si="1"/>
        <v>10.000000000018687</v>
      </c>
      <c r="P27">
        <f t="shared" si="2"/>
        <v>9</v>
      </c>
      <c r="Q27">
        <f t="shared" si="3"/>
        <v>8</v>
      </c>
      <c r="R27">
        <f t="shared" si="4"/>
        <v>7</v>
      </c>
      <c r="S27">
        <f t="shared" si="5"/>
        <v>6</v>
      </c>
      <c r="T27">
        <f t="shared" si="6"/>
        <v>5</v>
      </c>
      <c r="U27">
        <f t="shared" si="7"/>
        <v>4</v>
      </c>
      <c r="V27">
        <f t="shared" si="8"/>
        <v>2.9999999999999996</v>
      </c>
      <c r="W27">
        <f t="shared" si="9"/>
        <v>1.999999999981312</v>
      </c>
      <c r="X27">
        <f t="shared" si="10"/>
        <v>0.9999998760201991</v>
      </c>
    </row>
    <row r="28" spans="1:24" ht="12.75">
      <c r="A28">
        <f t="shared" si="11"/>
        <v>1.2</v>
      </c>
      <c r="B28" s="3">
        <v>5</v>
      </c>
      <c r="C28" s="4">
        <v>6</v>
      </c>
      <c r="D28" s="3">
        <v>7</v>
      </c>
      <c r="E28" s="3">
        <v>8</v>
      </c>
      <c r="F28" s="3">
        <v>9</v>
      </c>
      <c r="G28" s="3">
        <v>10</v>
      </c>
      <c r="H28" s="3">
        <v>11</v>
      </c>
      <c r="I28" s="3">
        <v>12</v>
      </c>
      <c r="J28" s="3">
        <v>13</v>
      </c>
      <c r="K28" s="3">
        <v>14</v>
      </c>
      <c r="L28" s="3">
        <v>15</v>
      </c>
      <c r="N28">
        <f t="shared" si="0"/>
        <v>11.00000026776739</v>
      </c>
      <c r="O28">
        <f t="shared" si="1"/>
        <v>10.000000000049297</v>
      </c>
      <c r="P28">
        <f t="shared" si="2"/>
        <v>9.000000000000002</v>
      </c>
      <c r="Q28">
        <f t="shared" si="3"/>
        <v>8</v>
      </c>
      <c r="R28">
        <f t="shared" si="4"/>
        <v>7</v>
      </c>
      <c r="S28">
        <f t="shared" si="5"/>
        <v>6</v>
      </c>
      <c r="T28">
        <f t="shared" si="6"/>
        <v>5</v>
      </c>
      <c r="U28">
        <f t="shared" si="7"/>
        <v>4</v>
      </c>
      <c r="V28">
        <f t="shared" si="8"/>
        <v>2.9999999999999987</v>
      </c>
      <c r="W28">
        <f t="shared" si="9"/>
        <v>1.9999999999507025</v>
      </c>
      <c r="X28">
        <f t="shared" si="10"/>
        <v>0.9999997322326099</v>
      </c>
    </row>
    <row r="29" spans="1:24" ht="12.75">
      <c r="A29">
        <f t="shared" si="11"/>
        <v>1.3</v>
      </c>
      <c r="B29" s="3">
        <v>5</v>
      </c>
      <c r="C29" s="4">
        <v>6</v>
      </c>
      <c r="D29" s="3">
        <v>7</v>
      </c>
      <c r="E29" s="3">
        <v>8</v>
      </c>
      <c r="F29" s="3">
        <v>9</v>
      </c>
      <c r="G29" s="3">
        <v>10</v>
      </c>
      <c r="H29" s="3">
        <v>11</v>
      </c>
      <c r="I29" s="3">
        <v>12</v>
      </c>
      <c r="J29" s="3">
        <v>13</v>
      </c>
      <c r="K29" s="3">
        <v>14</v>
      </c>
      <c r="L29" s="3">
        <v>15</v>
      </c>
      <c r="N29">
        <f t="shared" si="0"/>
        <v>11.00000056686357</v>
      </c>
      <c r="O29">
        <f t="shared" si="1"/>
        <v>10.00000000012747</v>
      </c>
      <c r="P29">
        <f t="shared" si="2"/>
        <v>9.000000000000004</v>
      </c>
      <c r="Q29">
        <f t="shared" si="3"/>
        <v>8</v>
      </c>
      <c r="R29">
        <f t="shared" si="4"/>
        <v>7</v>
      </c>
      <c r="S29">
        <f t="shared" si="5"/>
        <v>6</v>
      </c>
      <c r="T29">
        <f t="shared" si="6"/>
        <v>5</v>
      </c>
      <c r="U29">
        <f t="shared" si="7"/>
        <v>4</v>
      </c>
      <c r="V29">
        <f t="shared" si="8"/>
        <v>2.999999999999996</v>
      </c>
      <c r="W29">
        <f t="shared" si="9"/>
        <v>1.9999999998725309</v>
      </c>
      <c r="X29">
        <f t="shared" si="10"/>
        <v>0.9999994331364306</v>
      </c>
    </row>
    <row r="30" spans="1:24" ht="12.75">
      <c r="A30">
        <f t="shared" si="11"/>
        <v>1.4000000000000001</v>
      </c>
      <c r="B30" s="3">
        <v>5</v>
      </c>
      <c r="C30" s="4">
        <v>6</v>
      </c>
      <c r="D30" s="3">
        <v>7</v>
      </c>
      <c r="E30" s="3">
        <v>8</v>
      </c>
      <c r="F30" s="3">
        <v>9</v>
      </c>
      <c r="G30" s="3">
        <v>10</v>
      </c>
      <c r="H30" s="3">
        <v>11</v>
      </c>
      <c r="I30" s="3">
        <v>12</v>
      </c>
      <c r="J30" s="3">
        <v>13</v>
      </c>
      <c r="K30" s="3">
        <v>14</v>
      </c>
      <c r="L30" s="3">
        <v>15</v>
      </c>
      <c r="N30">
        <f t="shared" si="0"/>
        <v>11.0000011762876</v>
      </c>
      <c r="O30">
        <f t="shared" si="1"/>
        <v>10.000000000323071</v>
      </c>
      <c r="P30">
        <f t="shared" si="2"/>
        <v>9.000000000000012</v>
      </c>
      <c r="Q30">
        <f t="shared" si="3"/>
        <v>8</v>
      </c>
      <c r="R30">
        <f t="shared" si="4"/>
        <v>7</v>
      </c>
      <c r="S30">
        <f t="shared" si="5"/>
        <v>6</v>
      </c>
      <c r="T30">
        <f t="shared" si="6"/>
        <v>5</v>
      </c>
      <c r="U30">
        <f t="shared" si="7"/>
        <v>4</v>
      </c>
      <c r="V30">
        <f t="shared" si="8"/>
        <v>2.999999999999988</v>
      </c>
      <c r="W30">
        <f t="shared" si="9"/>
        <v>1.9999999996769284</v>
      </c>
      <c r="X30">
        <f t="shared" si="10"/>
        <v>0.9999988237124</v>
      </c>
    </row>
    <row r="31" spans="1:24" ht="12.75">
      <c r="A31">
        <f t="shared" si="11"/>
        <v>1.5000000000000002</v>
      </c>
      <c r="B31" s="3">
        <v>5</v>
      </c>
      <c r="C31" s="4">
        <v>6</v>
      </c>
      <c r="D31" s="3">
        <v>7</v>
      </c>
      <c r="E31" s="3">
        <v>8</v>
      </c>
      <c r="F31" s="3">
        <v>9</v>
      </c>
      <c r="G31" s="3">
        <v>10</v>
      </c>
      <c r="H31" s="3">
        <v>11</v>
      </c>
      <c r="I31" s="3">
        <v>12</v>
      </c>
      <c r="J31" s="3">
        <v>13</v>
      </c>
      <c r="K31" s="3">
        <v>14</v>
      </c>
      <c r="L31" s="3">
        <v>15</v>
      </c>
      <c r="N31">
        <f t="shared" si="0"/>
        <v>11.000002392558697</v>
      </c>
      <c r="O31">
        <f t="shared" si="1"/>
        <v>10.000000000802615</v>
      </c>
      <c r="P31">
        <f t="shared" si="2"/>
        <v>9.000000000000037</v>
      </c>
      <c r="Q31">
        <f t="shared" si="3"/>
        <v>8</v>
      </c>
      <c r="R31">
        <f t="shared" si="4"/>
        <v>7</v>
      </c>
      <c r="S31">
        <f t="shared" si="5"/>
        <v>6</v>
      </c>
      <c r="T31">
        <f t="shared" si="6"/>
        <v>5</v>
      </c>
      <c r="U31">
        <f t="shared" si="7"/>
        <v>4</v>
      </c>
      <c r="V31">
        <f t="shared" si="8"/>
        <v>2.9999999999999636</v>
      </c>
      <c r="W31">
        <f t="shared" si="9"/>
        <v>1.999999999197386</v>
      </c>
      <c r="X31">
        <f t="shared" si="10"/>
        <v>0.999997607441304</v>
      </c>
    </row>
    <row r="32" spans="1:24" ht="12.75">
      <c r="A32">
        <f t="shared" si="11"/>
        <v>1.6000000000000003</v>
      </c>
      <c r="B32" s="3">
        <v>5</v>
      </c>
      <c r="C32" s="4">
        <v>6</v>
      </c>
      <c r="D32" s="3">
        <v>7</v>
      </c>
      <c r="E32" s="3">
        <v>8</v>
      </c>
      <c r="F32" s="3">
        <v>9</v>
      </c>
      <c r="G32" s="3">
        <v>10</v>
      </c>
      <c r="H32" s="3">
        <v>11</v>
      </c>
      <c r="I32" s="3">
        <v>12</v>
      </c>
      <c r="J32" s="3">
        <v>13</v>
      </c>
      <c r="K32" s="3">
        <v>14</v>
      </c>
      <c r="L32" s="3">
        <v>15</v>
      </c>
      <c r="N32">
        <f t="shared" si="0"/>
        <v>11.000004770081437</v>
      </c>
      <c r="O32">
        <f t="shared" si="1"/>
        <v>10.000000001954469</v>
      </c>
      <c r="P32">
        <f t="shared" si="2"/>
        <v>9.000000000000108</v>
      </c>
      <c r="Q32">
        <f t="shared" si="3"/>
        <v>8</v>
      </c>
      <c r="R32">
        <f t="shared" si="4"/>
        <v>7</v>
      </c>
      <c r="S32">
        <f t="shared" si="5"/>
        <v>6</v>
      </c>
      <c r="T32">
        <f t="shared" si="6"/>
        <v>5</v>
      </c>
      <c r="U32">
        <f t="shared" si="7"/>
        <v>4</v>
      </c>
      <c r="V32">
        <f t="shared" si="8"/>
        <v>2.9999999999998916</v>
      </c>
      <c r="W32">
        <f t="shared" si="9"/>
        <v>1.9999999980455307</v>
      </c>
      <c r="X32">
        <f t="shared" si="10"/>
        <v>0.9999952299185635</v>
      </c>
    </row>
    <row r="33" spans="1:24" ht="12.75">
      <c r="A33">
        <f t="shared" si="11"/>
        <v>1.7000000000000004</v>
      </c>
      <c r="B33" s="3">
        <v>5</v>
      </c>
      <c r="C33" s="4">
        <v>6</v>
      </c>
      <c r="D33" s="3">
        <v>7</v>
      </c>
      <c r="E33" s="3">
        <v>8</v>
      </c>
      <c r="F33" s="3">
        <v>9</v>
      </c>
      <c r="G33" s="3">
        <v>10</v>
      </c>
      <c r="H33" s="3">
        <v>11</v>
      </c>
      <c r="I33" s="3">
        <v>12</v>
      </c>
      <c r="J33" s="3">
        <v>13</v>
      </c>
      <c r="K33" s="3">
        <v>14</v>
      </c>
      <c r="L33" s="3">
        <v>15</v>
      </c>
      <c r="N33">
        <f t="shared" si="0"/>
        <v>11.000009321871167</v>
      </c>
      <c r="O33">
        <f t="shared" si="1"/>
        <v>10.000000004665143</v>
      </c>
      <c r="P33">
        <f t="shared" si="2"/>
        <v>9.000000000000316</v>
      </c>
      <c r="Q33">
        <f t="shared" si="3"/>
        <v>8</v>
      </c>
      <c r="R33">
        <f t="shared" si="4"/>
        <v>7</v>
      </c>
      <c r="S33">
        <f t="shared" si="5"/>
        <v>6</v>
      </c>
      <c r="T33">
        <f t="shared" si="6"/>
        <v>5</v>
      </c>
      <c r="U33">
        <f t="shared" si="7"/>
        <v>4</v>
      </c>
      <c r="V33">
        <f t="shared" si="8"/>
        <v>2.9999999999996843</v>
      </c>
      <c r="W33">
        <f t="shared" si="9"/>
        <v>1.9999999953348562</v>
      </c>
      <c r="X33">
        <f t="shared" si="10"/>
        <v>0.9999906781288342</v>
      </c>
    </row>
    <row r="34" spans="1:24" ht="12.75">
      <c r="A34">
        <f t="shared" si="11"/>
        <v>1.8000000000000005</v>
      </c>
      <c r="B34" s="3">
        <v>5</v>
      </c>
      <c r="C34" s="4">
        <v>6</v>
      </c>
      <c r="D34" s="3">
        <v>7</v>
      </c>
      <c r="E34" s="3">
        <v>8</v>
      </c>
      <c r="F34" s="3">
        <v>9</v>
      </c>
      <c r="G34" s="3">
        <v>10</v>
      </c>
      <c r="H34" s="3">
        <v>11</v>
      </c>
      <c r="I34" s="3">
        <v>12</v>
      </c>
      <c r="J34" s="3">
        <v>13</v>
      </c>
      <c r="K34" s="3">
        <v>14</v>
      </c>
      <c r="L34" s="3">
        <v>15</v>
      </c>
      <c r="N34">
        <f t="shared" si="0"/>
        <v>11.00001785642482</v>
      </c>
      <c r="O34">
        <f t="shared" si="1"/>
        <v>10.000000010914789</v>
      </c>
      <c r="P34">
        <f t="shared" si="2"/>
        <v>9.000000000000902</v>
      </c>
      <c r="Q34">
        <f t="shared" si="3"/>
        <v>8</v>
      </c>
      <c r="R34">
        <f t="shared" si="4"/>
        <v>7</v>
      </c>
      <c r="S34">
        <f t="shared" si="5"/>
        <v>6</v>
      </c>
      <c r="T34">
        <f t="shared" si="6"/>
        <v>5</v>
      </c>
      <c r="U34">
        <f t="shared" si="7"/>
        <v>4</v>
      </c>
      <c r="V34">
        <f t="shared" si="8"/>
        <v>2.999999999999097</v>
      </c>
      <c r="W34">
        <f t="shared" si="9"/>
        <v>1.999999989085211</v>
      </c>
      <c r="X34">
        <f t="shared" si="10"/>
        <v>0.9999821435751792</v>
      </c>
    </row>
    <row r="35" spans="1:24" ht="12.75">
      <c r="A35">
        <f t="shared" si="11"/>
        <v>1.9000000000000006</v>
      </c>
      <c r="B35" s="3">
        <v>5</v>
      </c>
      <c r="C35" s="4">
        <v>6</v>
      </c>
      <c r="D35" s="3">
        <v>7</v>
      </c>
      <c r="E35" s="3">
        <v>8</v>
      </c>
      <c r="F35" s="3">
        <v>9</v>
      </c>
      <c r="G35" s="3">
        <v>10</v>
      </c>
      <c r="H35" s="3">
        <v>11</v>
      </c>
      <c r="I35" s="3">
        <v>12</v>
      </c>
      <c r="J35" s="3">
        <v>13</v>
      </c>
      <c r="K35" s="3">
        <v>14</v>
      </c>
      <c r="L35" s="3">
        <v>15</v>
      </c>
      <c r="N35">
        <f t="shared" si="0"/>
        <v>11.000033527412151</v>
      </c>
      <c r="O35">
        <f t="shared" si="1"/>
        <v>10.00000002503109</v>
      </c>
      <c r="P35">
        <f t="shared" si="2"/>
        <v>9.00000000000253</v>
      </c>
      <c r="Q35">
        <f t="shared" si="3"/>
        <v>8</v>
      </c>
      <c r="R35">
        <f t="shared" si="4"/>
        <v>7</v>
      </c>
      <c r="S35">
        <f t="shared" si="5"/>
        <v>6</v>
      </c>
      <c r="T35">
        <f t="shared" si="6"/>
        <v>5</v>
      </c>
      <c r="U35">
        <f t="shared" si="7"/>
        <v>4</v>
      </c>
      <c r="V35">
        <f t="shared" si="8"/>
        <v>2.999999999997471</v>
      </c>
      <c r="W35">
        <f t="shared" si="9"/>
        <v>1.99999997496891</v>
      </c>
      <c r="X35">
        <f t="shared" si="10"/>
        <v>0.9999664725878485</v>
      </c>
    </row>
    <row r="36" spans="1:24" ht="12.75">
      <c r="A36" s="3">
        <f t="shared" si="11"/>
        <v>2.0000000000000004</v>
      </c>
      <c r="B36" s="3">
        <v>5</v>
      </c>
      <c r="C36" s="4">
        <v>6</v>
      </c>
      <c r="D36" s="3">
        <v>7</v>
      </c>
      <c r="E36" s="3">
        <v>8</v>
      </c>
      <c r="F36" s="3">
        <v>9</v>
      </c>
      <c r="G36" s="3">
        <v>10</v>
      </c>
      <c r="H36" s="3">
        <v>11</v>
      </c>
      <c r="I36" s="3">
        <v>12</v>
      </c>
      <c r="J36" s="3">
        <v>13</v>
      </c>
      <c r="K36" s="3">
        <v>14</v>
      </c>
      <c r="L36" s="3">
        <v>15</v>
      </c>
      <c r="N36">
        <f t="shared" si="0"/>
        <v>11.000061704902043</v>
      </c>
      <c r="O36">
        <f t="shared" si="1"/>
        <v>10.000000056267588</v>
      </c>
      <c r="P36">
        <f t="shared" si="2"/>
        <v>9.000000000006944</v>
      </c>
      <c r="Q36">
        <f t="shared" si="3"/>
        <v>8</v>
      </c>
      <c r="R36">
        <f t="shared" si="4"/>
        <v>7</v>
      </c>
      <c r="S36">
        <f t="shared" si="5"/>
        <v>6</v>
      </c>
      <c r="T36">
        <f t="shared" si="6"/>
        <v>5</v>
      </c>
      <c r="U36">
        <f t="shared" si="7"/>
        <v>4</v>
      </c>
      <c r="V36">
        <f t="shared" si="8"/>
        <v>2.999999999993056</v>
      </c>
      <c r="W36">
        <f t="shared" si="9"/>
        <v>1.9999999437324127</v>
      </c>
      <c r="X36">
        <f t="shared" si="10"/>
        <v>0.9999382950979566</v>
      </c>
    </row>
    <row r="37" spans="1:24" ht="12.75">
      <c r="A37">
        <f t="shared" si="11"/>
        <v>2.1000000000000005</v>
      </c>
      <c r="B37" s="3">
        <v>5</v>
      </c>
      <c r="C37" s="4">
        <v>6</v>
      </c>
      <c r="D37" s="3">
        <v>7</v>
      </c>
      <c r="E37" s="3">
        <v>8</v>
      </c>
      <c r="F37" s="3">
        <v>9</v>
      </c>
      <c r="G37" s="3">
        <v>10</v>
      </c>
      <c r="H37" s="3">
        <v>11</v>
      </c>
      <c r="I37" s="3">
        <v>12</v>
      </c>
      <c r="J37" s="3">
        <v>13</v>
      </c>
      <c r="K37" s="3">
        <v>14</v>
      </c>
      <c r="L37" s="3">
        <v>15</v>
      </c>
      <c r="N37">
        <f t="shared" si="0"/>
        <v>11.000111314928459</v>
      </c>
      <c r="O37">
        <f t="shared" si="1"/>
        <v>10.0000001239798</v>
      </c>
      <c r="P37">
        <f t="shared" si="2"/>
        <v>9.000000000018687</v>
      </c>
      <c r="Q37">
        <f t="shared" si="3"/>
        <v>8</v>
      </c>
      <c r="R37">
        <f t="shared" si="4"/>
        <v>7</v>
      </c>
      <c r="S37">
        <f t="shared" si="5"/>
        <v>6</v>
      </c>
      <c r="T37">
        <f t="shared" si="6"/>
        <v>5</v>
      </c>
      <c r="U37">
        <f t="shared" si="7"/>
        <v>3.9999999999999996</v>
      </c>
      <c r="V37">
        <f t="shared" si="8"/>
        <v>2.9999999999813123</v>
      </c>
      <c r="W37">
        <f t="shared" si="9"/>
        <v>1.9999998760201991</v>
      </c>
      <c r="X37">
        <f t="shared" si="10"/>
        <v>0.9998886850715406</v>
      </c>
    </row>
    <row r="38" spans="1:24" ht="12.75">
      <c r="A38">
        <f t="shared" si="11"/>
        <v>2.2000000000000006</v>
      </c>
      <c r="B38" s="3">
        <v>5</v>
      </c>
      <c r="C38" s="4">
        <v>6</v>
      </c>
      <c r="D38" s="3">
        <v>7</v>
      </c>
      <c r="E38" s="3">
        <v>8</v>
      </c>
      <c r="F38" s="3">
        <v>9</v>
      </c>
      <c r="G38" s="3">
        <v>10</v>
      </c>
      <c r="H38" s="3">
        <v>11</v>
      </c>
      <c r="I38" s="3">
        <v>12</v>
      </c>
      <c r="J38" s="3">
        <v>13</v>
      </c>
      <c r="K38" s="3">
        <v>14</v>
      </c>
      <c r="L38" s="3">
        <v>15</v>
      </c>
      <c r="N38">
        <f t="shared" si="0"/>
        <v>11.000196834520327</v>
      </c>
      <c r="O38">
        <f t="shared" si="1"/>
        <v>10.00000026776739</v>
      </c>
      <c r="P38">
        <f t="shared" si="2"/>
        <v>9.000000000049297</v>
      </c>
      <c r="Q38">
        <f t="shared" si="3"/>
        <v>8.000000000000002</v>
      </c>
      <c r="R38">
        <f t="shared" si="4"/>
        <v>7</v>
      </c>
      <c r="S38">
        <f t="shared" si="5"/>
        <v>6</v>
      </c>
      <c r="T38">
        <f t="shared" si="6"/>
        <v>5</v>
      </c>
      <c r="U38">
        <f t="shared" si="7"/>
        <v>3.9999999999999987</v>
      </c>
      <c r="V38">
        <f t="shared" si="8"/>
        <v>2.9999999999507025</v>
      </c>
      <c r="W38">
        <f t="shared" si="9"/>
        <v>1.99999973223261</v>
      </c>
      <c r="X38">
        <f t="shared" si="10"/>
        <v>0.9998031654796724</v>
      </c>
    </row>
    <row r="39" spans="1:24" ht="12.75">
      <c r="A39">
        <f t="shared" si="11"/>
        <v>2.3000000000000007</v>
      </c>
      <c r="B39" s="3">
        <v>5</v>
      </c>
      <c r="C39" s="4">
        <v>6</v>
      </c>
      <c r="D39" s="3">
        <v>7</v>
      </c>
      <c r="E39" s="3">
        <v>8</v>
      </c>
      <c r="F39" s="3">
        <v>9</v>
      </c>
      <c r="G39" s="3">
        <v>10</v>
      </c>
      <c r="H39" s="3">
        <v>11</v>
      </c>
      <c r="I39" s="3">
        <v>12</v>
      </c>
      <c r="J39" s="3">
        <v>13</v>
      </c>
      <c r="K39" s="3">
        <v>14</v>
      </c>
      <c r="L39" s="3">
        <v>15</v>
      </c>
      <c r="N39">
        <f t="shared" si="0"/>
        <v>11.000341164026379</v>
      </c>
      <c r="O39">
        <f t="shared" si="1"/>
        <v>10.00000056686357</v>
      </c>
      <c r="P39">
        <f t="shared" si="2"/>
        <v>9.00000000012747</v>
      </c>
      <c r="Q39">
        <f t="shared" si="3"/>
        <v>8.000000000000004</v>
      </c>
      <c r="R39">
        <f t="shared" si="4"/>
        <v>7</v>
      </c>
      <c r="S39">
        <f t="shared" si="5"/>
        <v>6</v>
      </c>
      <c r="T39">
        <f t="shared" si="6"/>
        <v>5</v>
      </c>
      <c r="U39">
        <f t="shared" si="7"/>
        <v>3.999999999999996</v>
      </c>
      <c r="V39">
        <f t="shared" si="8"/>
        <v>2.999999999872531</v>
      </c>
      <c r="W39">
        <f t="shared" si="9"/>
        <v>1.9999994331364306</v>
      </c>
      <c r="X39">
        <f t="shared" si="10"/>
        <v>0.9996588359736218</v>
      </c>
    </row>
    <row r="40" spans="1:24" ht="12.75">
      <c r="A40">
        <f t="shared" si="11"/>
        <v>2.400000000000001</v>
      </c>
      <c r="B40" s="3">
        <v>5</v>
      </c>
      <c r="C40" s="4">
        <v>6</v>
      </c>
      <c r="D40" s="3">
        <v>7</v>
      </c>
      <c r="E40" s="3">
        <v>8</v>
      </c>
      <c r="F40" s="3">
        <v>9</v>
      </c>
      <c r="G40" s="3">
        <v>10</v>
      </c>
      <c r="H40" s="3">
        <v>11</v>
      </c>
      <c r="I40" s="3">
        <v>12</v>
      </c>
      <c r="J40" s="3">
        <v>13</v>
      </c>
      <c r="K40" s="3">
        <v>14</v>
      </c>
      <c r="L40" s="3">
        <v>15</v>
      </c>
      <c r="N40">
        <f t="shared" si="0"/>
        <v>11.000579614586952</v>
      </c>
      <c r="O40">
        <f t="shared" si="1"/>
        <v>10.0000011762876</v>
      </c>
      <c r="P40">
        <f t="shared" si="2"/>
        <v>9.000000000323071</v>
      </c>
      <c r="Q40">
        <f t="shared" si="3"/>
        <v>8.000000000000012</v>
      </c>
      <c r="R40">
        <f t="shared" si="4"/>
        <v>7</v>
      </c>
      <c r="S40">
        <f t="shared" si="5"/>
        <v>6</v>
      </c>
      <c r="T40">
        <f t="shared" si="6"/>
        <v>5</v>
      </c>
      <c r="U40">
        <f t="shared" si="7"/>
        <v>3.999999999999988</v>
      </c>
      <c r="V40">
        <f t="shared" si="8"/>
        <v>2.999999999676928</v>
      </c>
      <c r="W40">
        <f t="shared" si="9"/>
        <v>1.9999988237124</v>
      </c>
      <c r="X40">
        <f t="shared" si="10"/>
        <v>0.9994203854130477</v>
      </c>
    </row>
    <row r="41" spans="1:24" ht="12.75">
      <c r="A41">
        <f t="shared" si="11"/>
        <v>2.500000000000001</v>
      </c>
      <c r="B41" s="3">
        <v>5</v>
      </c>
      <c r="C41" s="4">
        <v>6</v>
      </c>
      <c r="D41" s="3">
        <v>7</v>
      </c>
      <c r="E41" s="3">
        <v>8</v>
      </c>
      <c r="F41" s="3">
        <v>9</v>
      </c>
      <c r="G41" s="3">
        <v>10</v>
      </c>
      <c r="H41" s="3">
        <v>11</v>
      </c>
      <c r="I41" s="3">
        <v>12</v>
      </c>
      <c r="J41" s="3">
        <v>13</v>
      </c>
      <c r="K41" s="3">
        <v>14</v>
      </c>
      <c r="L41" s="3">
        <v>15</v>
      </c>
      <c r="N41">
        <f t="shared" si="0"/>
        <v>11.000965227068114</v>
      </c>
      <c r="O41">
        <f t="shared" si="1"/>
        <v>10.000002392558697</v>
      </c>
      <c r="P41">
        <f t="shared" si="2"/>
        <v>9.000000000802615</v>
      </c>
      <c r="Q41">
        <f t="shared" si="3"/>
        <v>8.000000000000037</v>
      </c>
      <c r="R41">
        <f t="shared" si="4"/>
        <v>7</v>
      </c>
      <c r="S41">
        <f t="shared" si="5"/>
        <v>6</v>
      </c>
      <c r="T41">
        <f t="shared" si="6"/>
        <v>5</v>
      </c>
      <c r="U41">
        <f t="shared" si="7"/>
        <v>3.9999999999999636</v>
      </c>
      <c r="V41">
        <f t="shared" si="8"/>
        <v>2.999999999197386</v>
      </c>
      <c r="W41">
        <f t="shared" si="9"/>
        <v>1.999997607441304</v>
      </c>
      <c r="X41">
        <f t="shared" si="10"/>
        <v>0.9990347729318861</v>
      </c>
    </row>
    <row r="42" spans="1:24" ht="12.75">
      <c r="A42">
        <f t="shared" si="11"/>
        <v>2.600000000000001</v>
      </c>
      <c r="B42" s="3">
        <v>5</v>
      </c>
      <c r="C42" s="4">
        <v>6</v>
      </c>
      <c r="D42" s="3">
        <v>7</v>
      </c>
      <c r="E42" s="3">
        <v>8</v>
      </c>
      <c r="F42" s="3">
        <v>9</v>
      </c>
      <c r="G42" s="3">
        <v>10</v>
      </c>
      <c r="H42" s="3">
        <v>11</v>
      </c>
      <c r="I42" s="3">
        <v>12</v>
      </c>
      <c r="J42" s="3">
        <v>13</v>
      </c>
      <c r="K42" s="3">
        <v>14</v>
      </c>
      <c r="L42" s="3">
        <v>15</v>
      </c>
      <c r="N42">
        <f t="shared" si="0"/>
        <v>11.001575555799223</v>
      </c>
      <c r="O42">
        <f t="shared" si="1"/>
        <v>10.000004770081437</v>
      </c>
      <c r="P42">
        <f t="shared" si="2"/>
        <v>9.000000001954469</v>
      </c>
      <c r="Q42">
        <f t="shared" si="3"/>
        <v>8.000000000000108</v>
      </c>
      <c r="R42">
        <f t="shared" si="4"/>
        <v>7</v>
      </c>
      <c r="S42">
        <f t="shared" si="5"/>
        <v>6</v>
      </c>
      <c r="T42">
        <f t="shared" si="6"/>
        <v>5</v>
      </c>
      <c r="U42">
        <f t="shared" si="7"/>
        <v>3.9999999999998916</v>
      </c>
      <c r="V42">
        <f t="shared" si="8"/>
        <v>2.999999998045531</v>
      </c>
      <c r="W42">
        <f t="shared" si="9"/>
        <v>1.9999952299185635</v>
      </c>
      <c r="X42">
        <f t="shared" si="10"/>
        <v>0.9984244442007778</v>
      </c>
    </row>
    <row r="43" spans="1:24" ht="12.75">
      <c r="A43">
        <f t="shared" si="11"/>
        <v>2.700000000000001</v>
      </c>
      <c r="B43" s="3">
        <v>5</v>
      </c>
      <c r="C43" s="4">
        <v>6</v>
      </c>
      <c r="D43" s="3">
        <v>7</v>
      </c>
      <c r="E43" s="3">
        <v>8</v>
      </c>
      <c r="F43" s="3">
        <v>9</v>
      </c>
      <c r="G43" s="3">
        <v>10</v>
      </c>
      <c r="H43" s="3">
        <v>11</v>
      </c>
      <c r="I43" s="3">
        <v>12</v>
      </c>
      <c r="J43" s="3">
        <v>13</v>
      </c>
      <c r="K43" s="3">
        <v>14</v>
      </c>
      <c r="L43" s="3">
        <v>15</v>
      </c>
      <c r="N43">
        <f t="shared" si="0"/>
        <v>11.002520880129845</v>
      </c>
      <c r="O43">
        <f t="shared" si="1"/>
        <v>10.000009321871167</v>
      </c>
      <c r="P43">
        <f t="shared" si="2"/>
        <v>9.000000004665143</v>
      </c>
      <c r="Q43">
        <f t="shared" si="3"/>
        <v>8.000000000000316</v>
      </c>
      <c r="R43">
        <f t="shared" si="4"/>
        <v>7</v>
      </c>
      <c r="S43">
        <f t="shared" si="5"/>
        <v>6</v>
      </c>
      <c r="T43">
        <f t="shared" si="6"/>
        <v>5</v>
      </c>
      <c r="U43">
        <f t="shared" si="7"/>
        <v>3.9999999999996843</v>
      </c>
      <c r="V43">
        <f t="shared" si="8"/>
        <v>2.999999995334856</v>
      </c>
      <c r="W43">
        <f t="shared" si="9"/>
        <v>1.9999906781288341</v>
      </c>
      <c r="X43">
        <f t="shared" si="10"/>
        <v>0.9974791198701545</v>
      </c>
    </row>
    <row r="44" spans="1:24" ht="12.75">
      <c r="A44">
        <f t="shared" si="11"/>
        <v>2.800000000000001</v>
      </c>
      <c r="B44" s="3">
        <v>5</v>
      </c>
      <c r="C44" s="4">
        <v>6</v>
      </c>
      <c r="D44" s="3">
        <v>7</v>
      </c>
      <c r="E44" s="3">
        <v>8</v>
      </c>
      <c r="F44" s="3">
        <v>9</v>
      </c>
      <c r="G44" s="3">
        <v>10</v>
      </c>
      <c r="H44" s="3">
        <v>11</v>
      </c>
      <c r="I44" s="3">
        <v>12</v>
      </c>
      <c r="J44" s="3">
        <v>13</v>
      </c>
      <c r="K44" s="3">
        <v>14</v>
      </c>
      <c r="L44" s="3">
        <v>15</v>
      </c>
      <c r="N44">
        <f t="shared" si="0"/>
        <v>11.003953527025796</v>
      </c>
      <c r="O44">
        <f t="shared" si="1"/>
        <v>10.00001785642482</v>
      </c>
      <c r="P44">
        <f t="shared" si="2"/>
        <v>9.000000010914789</v>
      </c>
      <c r="Q44">
        <f t="shared" si="3"/>
        <v>8.000000000000902</v>
      </c>
      <c r="R44">
        <f t="shared" si="4"/>
        <v>7</v>
      </c>
      <c r="S44">
        <f t="shared" si="5"/>
        <v>6</v>
      </c>
      <c r="T44">
        <f t="shared" si="6"/>
        <v>5</v>
      </c>
      <c r="U44">
        <f t="shared" si="7"/>
        <v>3.999999999999097</v>
      </c>
      <c r="V44">
        <f t="shared" si="8"/>
        <v>2.999999989085211</v>
      </c>
      <c r="W44">
        <f t="shared" si="9"/>
        <v>1.9999821435751792</v>
      </c>
      <c r="X44">
        <f t="shared" si="10"/>
        <v>0.9960464729742032</v>
      </c>
    </row>
    <row r="45" spans="1:24" ht="12.75">
      <c r="A45">
        <f t="shared" si="11"/>
        <v>2.9000000000000012</v>
      </c>
      <c r="B45" s="3">
        <v>5</v>
      </c>
      <c r="C45" s="4">
        <v>6</v>
      </c>
      <c r="D45" s="3">
        <v>7</v>
      </c>
      <c r="E45" s="3">
        <v>8</v>
      </c>
      <c r="F45" s="3">
        <v>9</v>
      </c>
      <c r="G45" s="3">
        <v>10</v>
      </c>
      <c r="H45" s="3">
        <v>11</v>
      </c>
      <c r="I45" s="3">
        <v>12</v>
      </c>
      <c r="J45" s="3">
        <v>13</v>
      </c>
      <c r="K45" s="3">
        <v>14</v>
      </c>
      <c r="L45" s="3">
        <v>15</v>
      </c>
      <c r="N45">
        <f t="shared" si="0"/>
        <v>11.006077589164958</v>
      </c>
      <c r="O45">
        <f t="shared" si="1"/>
        <v>10.000033527412151</v>
      </c>
      <c r="P45">
        <f t="shared" si="2"/>
        <v>9.00000002503109</v>
      </c>
      <c r="Q45">
        <f t="shared" si="3"/>
        <v>8.00000000000253</v>
      </c>
      <c r="R45">
        <f t="shared" si="4"/>
        <v>7</v>
      </c>
      <c r="S45">
        <f t="shared" si="5"/>
        <v>6</v>
      </c>
      <c r="T45">
        <f t="shared" si="6"/>
        <v>5</v>
      </c>
      <c r="U45">
        <f t="shared" si="7"/>
        <v>3.999999999997471</v>
      </c>
      <c r="V45">
        <f t="shared" si="8"/>
        <v>2.99999997496891</v>
      </c>
      <c r="W45">
        <f t="shared" si="9"/>
        <v>1.9999664725878485</v>
      </c>
      <c r="X45">
        <f t="shared" si="10"/>
        <v>0.9939224108350425</v>
      </c>
    </row>
    <row r="46" spans="1:24" ht="12.75">
      <c r="A46" s="3">
        <f t="shared" si="11"/>
        <v>3.0000000000000013</v>
      </c>
      <c r="B46" s="3">
        <v>5</v>
      </c>
      <c r="C46" s="4">
        <v>6</v>
      </c>
      <c r="D46" s="3">
        <v>7</v>
      </c>
      <c r="E46" s="3">
        <v>8</v>
      </c>
      <c r="F46" s="3">
        <v>9</v>
      </c>
      <c r="G46" s="3">
        <v>10</v>
      </c>
      <c r="H46" s="3">
        <v>11</v>
      </c>
      <c r="I46" s="3">
        <v>12</v>
      </c>
      <c r="J46" s="3">
        <v>13</v>
      </c>
      <c r="K46" s="3">
        <v>14</v>
      </c>
      <c r="L46" s="3">
        <v>15</v>
      </c>
      <c r="N46">
        <f t="shared" si="0"/>
        <v>11.009157819444367</v>
      </c>
      <c r="O46">
        <f t="shared" si="1"/>
        <v>10.000061704902043</v>
      </c>
      <c r="P46">
        <f t="shared" si="2"/>
        <v>9.000000056267588</v>
      </c>
      <c r="Q46">
        <f t="shared" si="3"/>
        <v>8.000000000006944</v>
      </c>
      <c r="R46">
        <f t="shared" si="4"/>
        <v>7</v>
      </c>
      <c r="S46">
        <f t="shared" si="5"/>
        <v>6</v>
      </c>
      <c r="T46">
        <f t="shared" si="6"/>
        <v>5</v>
      </c>
      <c r="U46">
        <f t="shared" si="7"/>
        <v>3.999999999993056</v>
      </c>
      <c r="V46">
        <f t="shared" si="8"/>
        <v>2.9999999437324125</v>
      </c>
      <c r="W46">
        <f t="shared" si="9"/>
        <v>1.9999382950979567</v>
      </c>
      <c r="X46">
        <f t="shared" si="10"/>
        <v>0.9908421805556329</v>
      </c>
    </row>
    <row r="47" spans="1:24" ht="12.75">
      <c r="A47">
        <f t="shared" si="11"/>
        <v>3.1000000000000014</v>
      </c>
      <c r="B47" s="3">
        <v>5</v>
      </c>
      <c r="C47" s="4">
        <v>6</v>
      </c>
      <c r="D47" s="3">
        <v>7</v>
      </c>
      <c r="E47" s="3">
        <v>8</v>
      </c>
      <c r="F47" s="3">
        <v>9</v>
      </c>
      <c r="G47" s="3">
        <v>10</v>
      </c>
      <c r="H47" s="3">
        <v>11</v>
      </c>
      <c r="I47" s="3">
        <v>12</v>
      </c>
      <c r="J47" s="3">
        <v>13</v>
      </c>
      <c r="K47" s="3">
        <v>14</v>
      </c>
      <c r="L47" s="3">
        <v>15</v>
      </c>
      <c r="N47">
        <f t="shared" si="0"/>
        <v>11.013525923433175</v>
      </c>
      <c r="O47">
        <f t="shared" si="1"/>
        <v>10.000111314928459</v>
      </c>
      <c r="P47">
        <f t="shared" si="2"/>
        <v>9.0000001239798</v>
      </c>
      <c r="Q47">
        <f t="shared" si="3"/>
        <v>8.000000000018687</v>
      </c>
      <c r="R47">
        <f t="shared" si="4"/>
        <v>7</v>
      </c>
      <c r="S47">
        <f t="shared" si="5"/>
        <v>6</v>
      </c>
      <c r="T47">
        <f t="shared" si="6"/>
        <v>5</v>
      </c>
      <c r="U47">
        <f t="shared" si="7"/>
        <v>3.9999999999813123</v>
      </c>
      <c r="V47">
        <f t="shared" si="8"/>
        <v>2.999999876020199</v>
      </c>
      <c r="W47">
        <f t="shared" si="9"/>
        <v>1.9998886850715405</v>
      </c>
      <c r="X47">
        <f t="shared" si="10"/>
        <v>0.9864740765668247</v>
      </c>
    </row>
    <row r="48" spans="1:24" ht="12.75">
      <c r="A48">
        <f t="shared" si="11"/>
        <v>3.2000000000000015</v>
      </c>
      <c r="B48" s="3">
        <v>5</v>
      </c>
      <c r="C48" s="4">
        <v>6</v>
      </c>
      <c r="D48" s="3">
        <v>7</v>
      </c>
      <c r="E48" s="3">
        <v>8</v>
      </c>
      <c r="F48" s="3">
        <v>9</v>
      </c>
      <c r="G48" s="3">
        <v>10</v>
      </c>
      <c r="H48" s="3">
        <v>11</v>
      </c>
      <c r="I48" s="3">
        <v>12</v>
      </c>
      <c r="J48" s="3">
        <v>13</v>
      </c>
      <c r="K48" s="3">
        <v>14</v>
      </c>
      <c r="L48" s="3">
        <v>15</v>
      </c>
      <c r="N48">
        <f t="shared" si="0"/>
        <v>11.019581947549494</v>
      </c>
      <c r="O48">
        <f t="shared" si="1"/>
        <v>10.000196834520327</v>
      </c>
      <c r="P48">
        <f t="shared" si="2"/>
        <v>9.00000026776739</v>
      </c>
      <c r="Q48">
        <f t="shared" si="3"/>
        <v>8.000000000049297</v>
      </c>
      <c r="R48">
        <f t="shared" si="4"/>
        <v>7.000000000000001</v>
      </c>
      <c r="S48">
        <f t="shared" si="5"/>
        <v>6</v>
      </c>
      <c r="T48">
        <f t="shared" si="6"/>
        <v>4.999999999999999</v>
      </c>
      <c r="U48">
        <f t="shared" si="7"/>
        <v>3.9999999999507025</v>
      </c>
      <c r="V48">
        <f t="shared" si="8"/>
        <v>2.99999973223261</v>
      </c>
      <c r="W48">
        <f t="shared" si="9"/>
        <v>1.9998031654796724</v>
      </c>
      <c r="X48">
        <f t="shared" si="10"/>
        <v>0.9804180524505063</v>
      </c>
    </row>
    <row r="49" spans="1:24" ht="12.75">
      <c r="A49">
        <f t="shared" si="11"/>
        <v>3.3000000000000016</v>
      </c>
      <c r="B49" s="3">
        <v>5</v>
      </c>
      <c r="C49" s="4">
        <v>6</v>
      </c>
      <c r="D49" s="3">
        <v>7</v>
      </c>
      <c r="E49" s="3">
        <v>8</v>
      </c>
      <c r="F49" s="3">
        <v>9</v>
      </c>
      <c r="G49" s="3">
        <v>10</v>
      </c>
      <c r="H49" s="3">
        <v>11</v>
      </c>
      <c r="I49" s="3">
        <v>12</v>
      </c>
      <c r="J49" s="3">
        <v>13</v>
      </c>
      <c r="K49" s="3">
        <v>14</v>
      </c>
      <c r="L49" s="3">
        <v>15</v>
      </c>
      <c r="N49">
        <f t="shared" si="0"/>
        <v>11.027788106305742</v>
      </c>
      <c r="O49">
        <f t="shared" si="1"/>
        <v>10.000341164026379</v>
      </c>
      <c r="P49">
        <f t="shared" si="2"/>
        <v>9.00000056686357</v>
      </c>
      <c r="Q49">
        <f t="shared" si="3"/>
        <v>8.00000000012747</v>
      </c>
      <c r="R49">
        <f t="shared" si="4"/>
        <v>7.0000000000000036</v>
      </c>
      <c r="S49">
        <f t="shared" si="5"/>
        <v>6</v>
      </c>
      <c r="T49">
        <f t="shared" si="6"/>
        <v>4.9999999999999964</v>
      </c>
      <c r="U49">
        <f t="shared" si="7"/>
        <v>3.999999999872531</v>
      </c>
      <c r="V49">
        <f t="shared" si="8"/>
        <v>2.9999994331364306</v>
      </c>
      <c r="W49">
        <f t="shared" si="9"/>
        <v>1.9996588359736218</v>
      </c>
      <c r="X49">
        <f t="shared" si="10"/>
        <v>0.9722118936942584</v>
      </c>
    </row>
    <row r="50" spans="1:24" ht="12.75">
      <c r="A50">
        <f t="shared" si="11"/>
        <v>3.4000000000000017</v>
      </c>
      <c r="B50" s="3">
        <v>5</v>
      </c>
      <c r="C50" s="4">
        <v>6</v>
      </c>
      <c r="D50" s="3">
        <v>7</v>
      </c>
      <c r="E50" s="3">
        <v>8</v>
      </c>
      <c r="F50" s="3">
        <v>9</v>
      </c>
      <c r="G50" s="3">
        <v>10</v>
      </c>
      <c r="H50" s="3">
        <v>11</v>
      </c>
      <c r="I50" s="3">
        <v>12</v>
      </c>
      <c r="J50" s="3">
        <v>13</v>
      </c>
      <c r="K50" s="3">
        <v>14</v>
      </c>
      <c r="L50" s="3">
        <v>15</v>
      </c>
      <c r="N50">
        <f t="shared" si="0"/>
        <v>11.03865237022165</v>
      </c>
      <c r="O50">
        <f t="shared" si="1"/>
        <v>10.000579614586952</v>
      </c>
      <c r="P50">
        <f t="shared" si="2"/>
        <v>9.0000011762876</v>
      </c>
      <c r="Q50">
        <f t="shared" si="3"/>
        <v>8.000000000323071</v>
      </c>
      <c r="R50">
        <f t="shared" si="4"/>
        <v>7.000000000000012</v>
      </c>
      <c r="S50">
        <f t="shared" si="5"/>
        <v>6</v>
      </c>
      <c r="T50">
        <f t="shared" si="6"/>
        <v>4.999999999999988</v>
      </c>
      <c r="U50">
        <f t="shared" si="7"/>
        <v>3.999999999676928</v>
      </c>
      <c r="V50">
        <f t="shared" si="8"/>
        <v>2.9999988237124</v>
      </c>
      <c r="W50">
        <f t="shared" si="9"/>
        <v>1.9994203854130477</v>
      </c>
      <c r="X50">
        <f t="shared" si="10"/>
        <v>0.9613476297783499</v>
      </c>
    </row>
    <row r="51" spans="1:24" ht="12.75">
      <c r="A51">
        <f t="shared" si="11"/>
        <v>3.5000000000000018</v>
      </c>
      <c r="B51" s="3">
        <v>5</v>
      </c>
      <c r="C51" s="4">
        <v>6</v>
      </c>
      <c r="D51" s="3">
        <v>7</v>
      </c>
      <c r="E51" s="3">
        <v>8</v>
      </c>
      <c r="F51" s="3">
        <v>9</v>
      </c>
      <c r="G51" s="3">
        <v>10</v>
      </c>
      <c r="H51" s="3">
        <v>11</v>
      </c>
      <c r="I51" s="3">
        <v>12</v>
      </c>
      <c r="J51" s="3">
        <v>13</v>
      </c>
      <c r="K51" s="3">
        <v>14</v>
      </c>
      <c r="L51" s="3">
        <v>15</v>
      </c>
      <c r="N51">
        <f t="shared" si="0"/>
        <v>11.052699612280932</v>
      </c>
      <c r="O51">
        <f t="shared" si="1"/>
        <v>10.000965227068114</v>
      </c>
      <c r="P51">
        <f t="shared" si="2"/>
        <v>9.000002392558697</v>
      </c>
      <c r="Q51">
        <f t="shared" si="3"/>
        <v>8.000000000802615</v>
      </c>
      <c r="R51">
        <f t="shared" si="4"/>
        <v>7.000000000000036</v>
      </c>
      <c r="S51">
        <f t="shared" si="5"/>
        <v>6</v>
      </c>
      <c r="T51">
        <f t="shared" si="6"/>
        <v>4.999999999999964</v>
      </c>
      <c r="U51">
        <f t="shared" si="7"/>
        <v>3.999999999197386</v>
      </c>
      <c r="V51">
        <f t="shared" si="8"/>
        <v>2.999997607441304</v>
      </c>
      <c r="W51">
        <f t="shared" si="9"/>
        <v>1.9990347729318863</v>
      </c>
      <c r="X51">
        <f t="shared" si="10"/>
        <v>0.9473003877190679</v>
      </c>
    </row>
    <row r="52" spans="1:24" ht="12.75">
      <c r="A52">
        <f t="shared" si="11"/>
        <v>3.600000000000002</v>
      </c>
      <c r="B52" s="3">
        <v>5</v>
      </c>
      <c r="C52" s="4">
        <v>6</v>
      </c>
      <c r="D52" s="3">
        <v>7</v>
      </c>
      <c r="E52" s="3">
        <v>8</v>
      </c>
      <c r="F52" s="3">
        <v>9</v>
      </c>
      <c r="G52" s="3">
        <v>10</v>
      </c>
      <c r="H52" s="3">
        <v>11</v>
      </c>
      <c r="I52" s="3">
        <v>12</v>
      </c>
      <c r="J52" s="3">
        <v>13</v>
      </c>
      <c r="K52" s="3">
        <v>14</v>
      </c>
      <c r="L52" s="3">
        <v>15</v>
      </c>
      <c r="N52">
        <f t="shared" si="0"/>
        <v>11.070429210460523</v>
      </c>
      <c r="O52">
        <f t="shared" si="1"/>
        <v>10.001575555799223</v>
      </c>
      <c r="P52">
        <f t="shared" si="2"/>
        <v>9.000004770081437</v>
      </c>
      <c r="Q52">
        <f t="shared" si="3"/>
        <v>8.000000001954469</v>
      </c>
      <c r="R52">
        <f t="shared" si="4"/>
        <v>7.000000000000108</v>
      </c>
      <c r="S52">
        <f t="shared" si="5"/>
        <v>6</v>
      </c>
      <c r="T52">
        <f t="shared" si="6"/>
        <v>4.999999999999892</v>
      </c>
      <c r="U52">
        <f t="shared" si="7"/>
        <v>3.999999998045531</v>
      </c>
      <c r="V52">
        <f t="shared" si="8"/>
        <v>2.9999952299185635</v>
      </c>
      <c r="W52">
        <f t="shared" si="9"/>
        <v>1.9984244442007777</v>
      </c>
      <c r="X52">
        <f t="shared" si="10"/>
        <v>0.9295707895394772</v>
      </c>
    </row>
    <row r="53" spans="1:24" ht="12.75">
      <c r="A53">
        <f t="shared" si="11"/>
        <v>3.700000000000002</v>
      </c>
      <c r="B53" s="3">
        <v>5</v>
      </c>
      <c r="C53" s="4">
        <v>6</v>
      </c>
      <c r="D53" s="3">
        <v>7</v>
      </c>
      <c r="E53" s="3">
        <v>8</v>
      </c>
      <c r="F53" s="3">
        <v>9</v>
      </c>
      <c r="G53" s="3">
        <v>10</v>
      </c>
      <c r="H53" s="3">
        <v>11</v>
      </c>
      <c r="I53" s="3">
        <v>12</v>
      </c>
      <c r="J53" s="3">
        <v>13</v>
      </c>
      <c r="K53" s="3">
        <v>14</v>
      </c>
      <c r="L53" s="3">
        <v>15</v>
      </c>
      <c r="N53">
        <f t="shared" si="0"/>
        <v>11.092259761996495</v>
      </c>
      <c r="O53">
        <f t="shared" si="1"/>
        <v>10.002520880129845</v>
      </c>
      <c r="P53">
        <f t="shared" si="2"/>
        <v>9.000009321871167</v>
      </c>
      <c r="Q53">
        <f t="shared" si="3"/>
        <v>8.000000004665143</v>
      </c>
      <c r="R53">
        <f t="shared" si="4"/>
        <v>7.000000000000316</v>
      </c>
      <c r="S53">
        <f t="shared" si="5"/>
        <v>6</v>
      </c>
      <c r="T53">
        <f t="shared" si="6"/>
        <v>4.999999999999684</v>
      </c>
      <c r="U53">
        <f t="shared" si="7"/>
        <v>3.999999995334856</v>
      </c>
      <c r="V53">
        <f t="shared" si="8"/>
        <v>2.9999906781288344</v>
      </c>
      <c r="W53">
        <f t="shared" si="9"/>
        <v>1.9974791198701545</v>
      </c>
      <c r="X53">
        <f t="shared" si="10"/>
        <v>0.9077402380035047</v>
      </c>
    </row>
    <row r="54" spans="1:24" ht="12.75">
      <c r="A54">
        <f t="shared" si="11"/>
        <v>3.800000000000002</v>
      </c>
      <c r="B54" s="3">
        <v>5</v>
      </c>
      <c r="C54" s="4">
        <v>6</v>
      </c>
      <c r="D54" s="3">
        <v>7</v>
      </c>
      <c r="E54" s="3">
        <v>8</v>
      </c>
      <c r="F54" s="3">
        <v>9</v>
      </c>
      <c r="G54" s="3">
        <v>10</v>
      </c>
      <c r="H54" s="3">
        <v>11</v>
      </c>
      <c r="I54" s="3">
        <v>12</v>
      </c>
      <c r="J54" s="3">
        <v>13</v>
      </c>
      <c r="K54" s="3">
        <v>14</v>
      </c>
      <c r="L54" s="3">
        <v>15</v>
      </c>
      <c r="N54">
        <f t="shared" si="0"/>
        <v>11.11846387934106</v>
      </c>
      <c r="O54">
        <f t="shared" si="1"/>
        <v>10.003953527025796</v>
      </c>
      <c r="P54">
        <f t="shared" si="2"/>
        <v>9.00001785642482</v>
      </c>
      <c r="Q54">
        <f t="shared" si="3"/>
        <v>8.000000010914789</v>
      </c>
      <c r="R54">
        <f t="shared" si="4"/>
        <v>7.000000000000903</v>
      </c>
      <c r="S54">
        <f t="shared" si="5"/>
        <v>6</v>
      </c>
      <c r="T54">
        <f t="shared" si="6"/>
        <v>4.999999999999097</v>
      </c>
      <c r="U54">
        <f t="shared" si="7"/>
        <v>3.999999989085211</v>
      </c>
      <c r="V54">
        <f t="shared" si="8"/>
        <v>2.999982143575179</v>
      </c>
      <c r="W54">
        <f t="shared" si="9"/>
        <v>1.9960464729742033</v>
      </c>
      <c r="X54">
        <f t="shared" si="10"/>
        <v>0.8815361206589389</v>
      </c>
    </row>
    <row r="55" spans="1:24" ht="12.75">
      <c r="A55">
        <f t="shared" si="11"/>
        <v>3.900000000000002</v>
      </c>
      <c r="B55" s="3">
        <v>5</v>
      </c>
      <c r="C55" s="4">
        <v>6</v>
      </c>
      <c r="D55" s="3">
        <v>7</v>
      </c>
      <c r="E55" s="3">
        <v>8</v>
      </c>
      <c r="F55" s="3">
        <v>9</v>
      </c>
      <c r="G55" s="3">
        <v>10</v>
      </c>
      <c r="H55" s="3">
        <v>11</v>
      </c>
      <c r="I55" s="3">
        <v>12</v>
      </c>
      <c r="J55" s="3">
        <v>13</v>
      </c>
      <c r="K55" s="3">
        <v>14</v>
      </c>
      <c r="L55" s="3">
        <v>15</v>
      </c>
      <c r="N55">
        <f t="shared" si="0"/>
        <v>11.149098639714945</v>
      </c>
      <c r="O55">
        <f t="shared" si="1"/>
        <v>10.006077589164958</v>
      </c>
      <c r="P55">
        <f t="shared" si="2"/>
        <v>9.000033527412151</v>
      </c>
      <c r="Q55">
        <f t="shared" si="3"/>
        <v>8.00000002503109</v>
      </c>
      <c r="R55">
        <f t="shared" si="4"/>
        <v>7.0000000000025295</v>
      </c>
      <c r="S55">
        <f t="shared" si="5"/>
        <v>6</v>
      </c>
      <c r="T55">
        <f t="shared" si="6"/>
        <v>4.9999999999974705</v>
      </c>
      <c r="U55">
        <f t="shared" si="7"/>
        <v>3.99999997496891</v>
      </c>
      <c r="V55">
        <f t="shared" si="8"/>
        <v>2.9999664725878485</v>
      </c>
      <c r="W55">
        <f t="shared" si="9"/>
        <v>1.9939224108350424</v>
      </c>
      <c r="X55">
        <f t="shared" si="10"/>
        <v>0.8509013602850556</v>
      </c>
    </row>
    <row r="56" spans="1:24" ht="12.75">
      <c r="A56" s="3">
        <f t="shared" si="11"/>
        <v>4.000000000000002</v>
      </c>
      <c r="B56" s="3">
        <v>5</v>
      </c>
      <c r="C56" s="4">
        <v>6</v>
      </c>
      <c r="D56" s="3">
        <v>7</v>
      </c>
      <c r="E56" s="3">
        <v>8</v>
      </c>
      <c r="F56" s="3">
        <v>9</v>
      </c>
      <c r="G56" s="3">
        <v>10</v>
      </c>
      <c r="H56" s="3">
        <v>11</v>
      </c>
      <c r="I56" s="3">
        <v>12</v>
      </c>
      <c r="J56" s="3">
        <v>13</v>
      </c>
      <c r="K56" s="3">
        <v>14</v>
      </c>
      <c r="L56" s="3">
        <v>15</v>
      </c>
      <c r="N56">
        <f t="shared" si="0"/>
        <v>11.183939720585721</v>
      </c>
      <c r="O56">
        <f t="shared" si="1"/>
        <v>10.009157819444367</v>
      </c>
      <c r="P56">
        <f t="shared" si="2"/>
        <v>9.000061704902043</v>
      </c>
      <c r="Q56">
        <f t="shared" si="3"/>
        <v>8.000000056267588</v>
      </c>
      <c r="R56">
        <f t="shared" si="4"/>
        <v>7.000000000006944</v>
      </c>
      <c r="S56">
        <f t="shared" si="5"/>
        <v>6</v>
      </c>
      <c r="T56">
        <f t="shared" si="6"/>
        <v>4.999999999993056</v>
      </c>
      <c r="U56">
        <f t="shared" si="7"/>
        <v>3.9999999437324125</v>
      </c>
      <c r="V56">
        <f t="shared" si="8"/>
        <v>2.9999382950979565</v>
      </c>
      <c r="W56">
        <f t="shared" si="9"/>
        <v>1.990842180555633</v>
      </c>
      <c r="X56">
        <f t="shared" si="10"/>
        <v>0.8160602794142782</v>
      </c>
    </row>
    <row r="57" spans="1:24" ht="12.75">
      <c r="A57">
        <f t="shared" si="11"/>
        <v>4.100000000000001</v>
      </c>
      <c r="B57" s="3">
        <v>5</v>
      </c>
      <c r="C57" s="4">
        <v>6</v>
      </c>
      <c r="D57" s="3">
        <v>7</v>
      </c>
      <c r="E57" s="3">
        <v>8</v>
      </c>
      <c r="F57" s="3">
        <v>9</v>
      </c>
      <c r="G57" s="3">
        <v>10</v>
      </c>
      <c r="H57" s="3">
        <v>11</v>
      </c>
      <c r="I57" s="3">
        <v>12</v>
      </c>
      <c r="J57" s="3">
        <v>13</v>
      </c>
      <c r="K57" s="3">
        <v>14</v>
      </c>
      <c r="L57" s="3">
        <v>15</v>
      </c>
      <c r="N57">
        <f t="shared" si="0"/>
        <v>11.22242903311147</v>
      </c>
      <c r="O57">
        <f t="shared" si="1"/>
        <v>10.013525923433175</v>
      </c>
      <c r="P57">
        <f t="shared" si="2"/>
        <v>9.000111314928459</v>
      </c>
      <c r="Q57">
        <f t="shared" si="3"/>
        <v>8.0000001239798</v>
      </c>
      <c r="R57">
        <f t="shared" si="4"/>
        <v>7.000000000018688</v>
      </c>
      <c r="S57">
        <f t="shared" si="5"/>
        <v>6</v>
      </c>
      <c r="T57">
        <f t="shared" si="6"/>
        <v>4.999999999981312</v>
      </c>
      <c r="U57">
        <f t="shared" si="7"/>
        <v>3.999999876020199</v>
      </c>
      <c r="V57">
        <f t="shared" si="8"/>
        <v>2.9998886850715407</v>
      </c>
      <c r="W57">
        <f t="shared" si="9"/>
        <v>1.9864740765668247</v>
      </c>
      <c r="X57">
        <f t="shared" si="10"/>
        <v>0.7775709668885289</v>
      </c>
    </row>
    <row r="58" spans="1:24" ht="12.75">
      <c r="A58">
        <f t="shared" si="11"/>
        <v>4.200000000000001</v>
      </c>
      <c r="B58" s="3">
        <v>5</v>
      </c>
      <c r="C58" s="4">
        <v>6</v>
      </c>
      <c r="D58" s="3">
        <v>7</v>
      </c>
      <c r="E58" s="3">
        <v>8</v>
      </c>
      <c r="F58" s="3">
        <v>9</v>
      </c>
      <c r="G58" s="3">
        <v>10</v>
      </c>
      <c r="H58" s="3">
        <v>11</v>
      </c>
      <c r="I58" s="3">
        <v>12</v>
      </c>
      <c r="J58" s="3">
        <v>13</v>
      </c>
      <c r="K58" s="3">
        <v>14</v>
      </c>
      <c r="L58" s="3">
        <v>15</v>
      </c>
      <c r="N58">
        <f t="shared" si="0"/>
        <v>11.263646212021525</v>
      </c>
      <c r="O58">
        <f t="shared" si="1"/>
        <v>10.019581947549494</v>
      </c>
      <c r="P58">
        <f t="shared" si="2"/>
        <v>9.000196834520327</v>
      </c>
      <c r="Q58">
        <f t="shared" si="3"/>
        <v>8.00000026776739</v>
      </c>
      <c r="R58">
        <f t="shared" si="4"/>
        <v>7.0000000000492975</v>
      </c>
      <c r="S58">
        <f t="shared" si="5"/>
        <v>6</v>
      </c>
      <c r="T58">
        <f t="shared" si="6"/>
        <v>4.9999999999507025</v>
      </c>
      <c r="U58">
        <f t="shared" si="7"/>
        <v>3.99999973223261</v>
      </c>
      <c r="V58">
        <f t="shared" si="8"/>
        <v>2.9998031654796726</v>
      </c>
      <c r="W58">
        <f t="shared" si="9"/>
        <v>1.9804180524505064</v>
      </c>
      <c r="X58">
        <f t="shared" si="10"/>
        <v>0.7363537879784753</v>
      </c>
    </row>
    <row r="59" spans="1:24" ht="12.75">
      <c r="A59">
        <f t="shared" si="11"/>
        <v>4.300000000000001</v>
      </c>
      <c r="B59" s="3">
        <v>5</v>
      </c>
      <c r="C59" s="4">
        <v>6</v>
      </c>
      <c r="D59" s="3">
        <v>7</v>
      </c>
      <c r="E59" s="3">
        <v>8</v>
      </c>
      <c r="F59" s="3">
        <v>9</v>
      </c>
      <c r="G59" s="3">
        <v>10</v>
      </c>
      <c r="H59" s="3">
        <v>11</v>
      </c>
      <c r="I59" s="3">
        <v>12</v>
      </c>
      <c r="J59" s="3">
        <v>13</v>
      </c>
      <c r="K59" s="3">
        <v>14</v>
      </c>
      <c r="L59" s="3">
        <v>15</v>
      </c>
      <c r="N59">
        <f t="shared" si="0"/>
        <v>11.306313197092209</v>
      </c>
      <c r="O59">
        <f t="shared" si="1"/>
        <v>10.027788106305742</v>
      </c>
      <c r="P59">
        <f t="shared" si="2"/>
        <v>9.000341164026379</v>
      </c>
      <c r="Q59">
        <f t="shared" si="3"/>
        <v>8.00000056686357</v>
      </c>
      <c r="R59">
        <f t="shared" si="4"/>
        <v>7.000000000127469</v>
      </c>
      <c r="S59">
        <f t="shared" si="5"/>
        <v>6</v>
      </c>
      <c r="T59">
        <f t="shared" si="6"/>
        <v>4.999999999872531</v>
      </c>
      <c r="U59">
        <f t="shared" si="7"/>
        <v>3.9999994331364306</v>
      </c>
      <c r="V59">
        <f t="shared" si="8"/>
        <v>2.9996588359736216</v>
      </c>
      <c r="W59">
        <f t="shared" si="9"/>
        <v>1.9722118936942583</v>
      </c>
      <c r="X59">
        <f t="shared" si="10"/>
        <v>0.6936868029077916</v>
      </c>
    </row>
    <row r="60" spans="1:24" ht="12.75">
      <c r="A60">
        <f t="shared" si="11"/>
        <v>4.4</v>
      </c>
      <c r="B60" s="3">
        <v>5</v>
      </c>
      <c r="C60" s="4">
        <v>6</v>
      </c>
      <c r="D60" s="3">
        <v>7</v>
      </c>
      <c r="E60" s="3">
        <v>8</v>
      </c>
      <c r="F60" s="3">
        <v>9</v>
      </c>
      <c r="G60" s="3">
        <v>10</v>
      </c>
      <c r="H60" s="3">
        <v>11</v>
      </c>
      <c r="I60" s="3">
        <v>12</v>
      </c>
      <c r="J60" s="3">
        <v>13</v>
      </c>
      <c r="K60" s="3">
        <v>14</v>
      </c>
      <c r="L60" s="3">
        <v>15</v>
      </c>
      <c r="N60">
        <f t="shared" si="0"/>
        <v>11.348838163035516</v>
      </c>
      <c r="O60">
        <f t="shared" si="1"/>
        <v>10.03865237022165</v>
      </c>
      <c r="P60">
        <f t="shared" si="2"/>
        <v>9.000579614586952</v>
      </c>
      <c r="Q60">
        <f t="shared" si="3"/>
        <v>8.0000011762876</v>
      </c>
      <c r="R60">
        <f t="shared" si="4"/>
        <v>7.000000000323071</v>
      </c>
      <c r="S60">
        <f t="shared" si="5"/>
        <v>6</v>
      </c>
      <c r="T60">
        <f t="shared" si="6"/>
        <v>4.999999999676929</v>
      </c>
      <c r="U60">
        <f t="shared" si="7"/>
        <v>3.9999988237124</v>
      </c>
      <c r="V60">
        <f t="shared" si="8"/>
        <v>2.999420385413048</v>
      </c>
      <c r="W60">
        <f t="shared" si="9"/>
        <v>1.96134762977835</v>
      </c>
      <c r="X60">
        <f t="shared" si="10"/>
        <v>0.6511618369644843</v>
      </c>
    </row>
    <row r="61" spans="1:24" ht="12.75">
      <c r="A61">
        <f t="shared" si="11"/>
        <v>4.5</v>
      </c>
      <c r="B61" s="3">
        <v>5</v>
      </c>
      <c r="C61" s="4">
        <v>6</v>
      </c>
      <c r="D61" s="3">
        <v>7</v>
      </c>
      <c r="E61" s="3">
        <v>8</v>
      </c>
      <c r="F61" s="3">
        <v>9</v>
      </c>
      <c r="G61" s="3">
        <v>10</v>
      </c>
      <c r="H61" s="3">
        <v>11</v>
      </c>
      <c r="I61" s="3">
        <v>12</v>
      </c>
      <c r="J61" s="3">
        <v>13</v>
      </c>
      <c r="K61" s="3">
        <v>14</v>
      </c>
      <c r="L61" s="3">
        <v>15</v>
      </c>
      <c r="N61">
        <f t="shared" si="0"/>
        <v>11.389400391535702</v>
      </c>
      <c r="O61">
        <f t="shared" si="1"/>
        <v>10.052699612280932</v>
      </c>
      <c r="P61">
        <f t="shared" si="2"/>
        <v>9.000965227068114</v>
      </c>
      <c r="Q61">
        <f t="shared" si="3"/>
        <v>8.000002392558697</v>
      </c>
      <c r="R61">
        <f t="shared" si="4"/>
        <v>7.000000000802614</v>
      </c>
      <c r="S61">
        <f t="shared" si="5"/>
        <v>6</v>
      </c>
      <c r="T61">
        <f t="shared" si="6"/>
        <v>4.999999999197386</v>
      </c>
      <c r="U61">
        <f t="shared" si="7"/>
        <v>3.999997607441304</v>
      </c>
      <c r="V61">
        <f t="shared" si="8"/>
        <v>2.999034772931886</v>
      </c>
      <c r="W61">
        <f t="shared" si="9"/>
        <v>1.9473003877190678</v>
      </c>
      <c r="X61">
        <f t="shared" si="10"/>
        <v>0.6105996084642975</v>
      </c>
    </row>
    <row r="62" spans="1:24" ht="12.75">
      <c r="A62">
        <f t="shared" si="11"/>
        <v>4.6</v>
      </c>
      <c r="B62" s="3">
        <v>5</v>
      </c>
      <c r="C62" s="4">
        <v>6</v>
      </c>
      <c r="D62" s="3">
        <v>7</v>
      </c>
      <c r="E62" s="3">
        <v>8</v>
      </c>
      <c r="F62" s="3">
        <v>9</v>
      </c>
      <c r="G62" s="3">
        <v>10</v>
      </c>
      <c r="H62" s="3">
        <v>11</v>
      </c>
      <c r="I62" s="3">
        <v>12</v>
      </c>
      <c r="J62" s="3">
        <v>13</v>
      </c>
      <c r="K62" s="3">
        <v>14</v>
      </c>
      <c r="L62" s="3">
        <v>15</v>
      </c>
      <c r="N62">
        <f t="shared" si="0"/>
        <v>11.426071894483105</v>
      </c>
      <c r="O62">
        <f t="shared" si="1"/>
        <v>10.070429210460523</v>
      </c>
      <c r="P62">
        <f t="shared" si="2"/>
        <v>9.001575555799223</v>
      </c>
      <c r="Q62">
        <f t="shared" si="3"/>
        <v>8.000004770081437</v>
      </c>
      <c r="R62">
        <f t="shared" si="4"/>
        <v>7.0000000019544695</v>
      </c>
      <c r="S62">
        <f t="shared" si="5"/>
        <v>6</v>
      </c>
      <c r="T62">
        <f t="shared" si="6"/>
        <v>4.9999999980455305</v>
      </c>
      <c r="U62">
        <f t="shared" si="7"/>
        <v>3.9999952299185635</v>
      </c>
      <c r="V62">
        <f t="shared" si="8"/>
        <v>2.998424444200778</v>
      </c>
      <c r="W62">
        <f t="shared" si="9"/>
        <v>1.9295707895394776</v>
      </c>
      <c r="X62">
        <f t="shared" si="10"/>
        <v>0.5739281055168944</v>
      </c>
    </row>
    <row r="63" spans="1:24" ht="12.75">
      <c r="A63">
        <f t="shared" si="11"/>
        <v>4.699999999999999</v>
      </c>
      <c r="B63" s="3">
        <v>5</v>
      </c>
      <c r="C63" s="4">
        <v>6</v>
      </c>
      <c r="D63" s="3">
        <v>7</v>
      </c>
      <c r="E63" s="3">
        <v>8</v>
      </c>
      <c r="F63" s="3">
        <v>9</v>
      </c>
      <c r="G63" s="3">
        <v>10</v>
      </c>
      <c r="H63" s="3">
        <v>11</v>
      </c>
      <c r="I63" s="3">
        <v>12</v>
      </c>
      <c r="J63" s="3">
        <v>13</v>
      </c>
      <c r="K63" s="3">
        <v>14</v>
      </c>
      <c r="L63" s="3">
        <v>15</v>
      </c>
      <c r="N63">
        <f t="shared" si="0"/>
        <v>11.456965592635614</v>
      </c>
      <c r="O63">
        <f t="shared" si="1"/>
        <v>10.092259761996495</v>
      </c>
      <c r="P63">
        <f t="shared" si="2"/>
        <v>9.002520880129845</v>
      </c>
      <c r="Q63">
        <f t="shared" si="3"/>
        <v>8.000009321871167</v>
      </c>
      <c r="R63">
        <f t="shared" si="4"/>
        <v>7.000000004665144</v>
      </c>
      <c r="S63">
        <f t="shared" si="5"/>
        <v>6</v>
      </c>
      <c r="T63">
        <f t="shared" si="6"/>
        <v>4.999999995334856</v>
      </c>
      <c r="U63">
        <f t="shared" si="7"/>
        <v>3.9999906781288344</v>
      </c>
      <c r="V63">
        <f t="shared" si="8"/>
        <v>2.9974791198701545</v>
      </c>
      <c r="W63">
        <f t="shared" si="9"/>
        <v>1.9077402380035056</v>
      </c>
      <c r="X63">
        <f t="shared" si="10"/>
        <v>0.5430344073643861</v>
      </c>
    </row>
    <row r="64" spans="1:24" ht="12.75">
      <c r="A64">
        <f t="shared" si="11"/>
        <v>4.799999999999999</v>
      </c>
      <c r="B64" s="3">
        <v>5</v>
      </c>
      <c r="C64" s="4">
        <v>6</v>
      </c>
      <c r="D64" s="3">
        <v>7</v>
      </c>
      <c r="E64" s="3">
        <v>8</v>
      </c>
      <c r="F64" s="3">
        <v>9</v>
      </c>
      <c r="G64" s="3">
        <v>10</v>
      </c>
      <c r="H64" s="3">
        <v>11</v>
      </c>
      <c r="I64" s="3">
        <v>12</v>
      </c>
      <c r="J64" s="3">
        <v>13</v>
      </c>
      <c r="K64" s="3">
        <v>14</v>
      </c>
      <c r="L64" s="3">
        <v>15</v>
      </c>
      <c r="N64">
        <f t="shared" si="0"/>
        <v>11.48039471957616</v>
      </c>
      <c r="O64">
        <f t="shared" si="1"/>
        <v>10.11846387934106</v>
      </c>
      <c r="P64">
        <f t="shared" si="2"/>
        <v>9.003953527025796</v>
      </c>
      <c r="Q64">
        <f t="shared" si="3"/>
        <v>8.00001785642482</v>
      </c>
      <c r="R64">
        <f t="shared" si="4"/>
        <v>7.000000010914789</v>
      </c>
      <c r="S64">
        <f t="shared" si="5"/>
        <v>6</v>
      </c>
      <c r="T64">
        <f t="shared" si="6"/>
        <v>4.999999989085211</v>
      </c>
      <c r="U64">
        <f t="shared" si="7"/>
        <v>3.999982143575179</v>
      </c>
      <c r="V64">
        <f t="shared" si="8"/>
        <v>2.996046472974203</v>
      </c>
      <c r="W64">
        <f t="shared" si="9"/>
        <v>1.8815361206589394</v>
      </c>
      <c r="X64">
        <f t="shared" si="10"/>
        <v>0.5196052804238386</v>
      </c>
    </row>
    <row r="65" spans="1:24" ht="12.75">
      <c r="A65">
        <f t="shared" si="11"/>
        <v>4.899999999999999</v>
      </c>
      <c r="B65" s="3">
        <v>5</v>
      </c>
      <c r="C65" s="4">
        <v>6</v>
      </c>
      <c r="D65" s="3">
        <v>7</v>
      </c>
      <c r="E65" s="3">
        <v>8</v>
      </c>
      <c r="F65" s="3">
        <v>9</v>
      </c>
      <c r="G65" s="3">
        <v>10</v>
      </c>
      <c r="H65" s="3">
        <v>11</v>
      </c>
      <c r="I65" s="3">
        <v>12</v>
      </c>
      <c r="J65" s="3">
        <v>13</v>
      </c>
      <c r="K65" s="3">
        <v>14</v>
      </c>
      <c r="L65" s="3">
        <v>15</v>
      </c>
      <c r="N65">
        <f t="shared" si="0"/>
        <v>11.495024916874584</v>
      </c>
      <c r="O65">
        <f t="shared" si="1"/>
        <v>10.149098639714943</v>
      </c>
      <c r="P65">
        <f t="shared" si="2"/>
        <v>9.006077589164958</v>
      </c>
      <c r="Q65">
        <f t="shared" si="3"/>
        <v>8.000033527412151</v>
      </c>
      <c r="R65">
        <f t="shared" si="4"/>
        <v>7.00000002503109</v>
      </c>
      <c r="S65">
        <f t="shared" si="5"/>
        <v>6</v>
      </c>
      <c r="T65">
        <f t="shared" si="6"/>
        <v>4.99999997496891</v>
      </c>
      <c r="U65">
        <f t="shared" si="7"/>
        <v>3.9999664725878485</v>
      </c>
      <c r="V65">
        <f t="shared" si="8"/>
        <v>2.9939224108350424</v>
      </c>
      <c r="W65">
        <f t="shared" si="9"/>
        <v>1.8509013602850568</v>
      </c>
      <c r="X65">
        <f t="shared" si="10"/>
        <v>0.5049750831254161</v>
      </c>
    </row>
    <row r="66" spans="1:24" ht="12.75">
      <c r="A66" s="3">
        <f t="shared" si="11"/>
        <v>4.999999999999998</v>
      </c>
      <c r="B66" s="3">
        <v>5</v>
      </c>
      <c r="C66" s="4">
        <v>6</v>
      </c>
      <c r="D66" s="3">
        <v>7</v>
      </c>
      <c r="E66" s="3">
        <v>8</v>
      </c>
      <c r="F66" s="3">
        <v>9</v>
      </c>
      <c r="G66" s="3">
        <v>10</v>
      </c>
      <c r="H66" s="3">
        <v>11</v>
      </c>
      <c r="I66" s="3">
        <v>12</v>
      </c>
      <c r="J66" s="3">
        <v>13</v>
      </c>
      <c r="K66" s="3">
        <v>14</v>
      </c>
      <c r="L66" s="3">
        <v>15</v>
      </c>
      <c r="N66">
        <f t="shared" si="0"/>
        <v>11.5</v>
      </c>
      <c r="O66">
        <f t="shared" si="1"/>
        <v>10.18393972058572</v>
      </c>
      <c r="P66">
        <f t="shared" si="2"/>
        <v>9.009157819444367</v>
      </c>
      <c r="Q66">
        <f t="shared" si="3"/>
        <v>8.000061704902043</v>
      </c>
      <c r="R66">
        <f t="shared" si="4"/>
        <v>7.000000056267587</v>
      </c>
      <c r="S66">
        <f t="shared" si="5"/>
        <v>6</v>
      </c>
      <c r="T66">
        <f t="shared" si="6"/>
        <v>4.999999943732413</v>
      </c>
      <c r="U66">
        <f t="shared" si="7"/>
        <v>3.9999382950979565</v>
      </c>
      <c r="V66">
        <f t="shared" si="8"/>
        <v>2.990842180555633</v>
      </c>
      <c r="W66">
        <f t="shared" si="9"/>
        <v>1.8160602794142795</v>
      </c>
      <c r="X66">
        <f t="shared" si="10"/>
        <v>0.5</v>
      </c>
    </row>
    <row r="67" spans="1:24" ht="12.75">
      <c r="A67">
        <f t="shared" si="11"/>
        <v>5.099999999999998</v>
      </c>
      <c r="B67" s="3">
        <v>5</v>
      </c>
      <c r="C67" s="4">
        <v>6</v>
      </c>
      <c r="D67" s="3">
        <v>7</v>
      </c>
      <c r="E67" s="3">
        <v>8</v>
      </c>
      <c r="F67" s="3">
        <v>9</v>
      </c>
      <c r="G67" s="3">
        <v>10</v>
      </c>
      <c r="H67" s="3">
        <v>11</v>
      </c>
      <c r="I67" s="3">
        <v>12</v>
      </c>
      <c r="J67" s="3">
        <v>13</v>
      </c>
      <c r="K67" s="3">
        <v>14</v>
      </c>
      <c r="L67" s="3">
        <v>15</v>
      </c>
      <c r="N67">
        <f t="shared" si="0"/>
        <v>11.495024916874584</v>
      </c>
      <c r="O67">
        <f t="shared" si="1"/>
        <v>10.222429033111469</v>
      </c>
      <c r="P67">
        <f t="shared" si="2"/>
        <v>9.013525923433175</v>
      </c>
      <c r="Q67">
        <f t="shared" si="3"/>
        <v>8.000111314928459</v>
      </c>
      <c r="R67">
        <f t="shared" si="4"/>
        <v>7.000000123979801</v>
      </c>
      <c r="S67">
        <f t="shared" si="5"/>
        <v>6</v>
      </c>
      <c r="T67">
        <f t="shared" si="6"/>
        <v>4.999999876020199</v>
      </c>
      <c r="U67">
        <f t="shared" si="7"/>
        <v>3.9998886850715407</v>
      </c>
      <c r="V67">
        <f t="shared" si="8"/>
        <v>2.9864740765668247</v>
      </c>
      <c r="W67">
        <f t="shared" si="9"/>
        <v>1.7775709668885302</v>
      </c>
      <c r="X67">
        <f t="shared" si="10"/>
        <v>0.5049750831254158</v>
      </c>
    </row>
    <row r="68" spans="1:24" ht="12.75">
      <c r="A68">
        <f t="shared" si="11"/>
        <v>5.1999999999999975</v>
      </c>
      <c r="B68" s="3">
        <v>5</v>
      </c>
      <c r="C68" s="4">
        <v>6</v>
      </c>
      <c r="D68" s="3">
        <v>7</v>
      </c>
      <c r="E68" s="3">
        <v>8</v>
      </c>
      <c r="F68" s="3">
        <v>9</v>
      </c>
      <c r="G68" s="3">
        <v>10</v>
      </c>
      <c r="H68" s="3">
        <v>11</v>
      </c>
      <c r="I68" s="3">
        <v>12</v>
      </c>
      <c r="J68" s="3">
        <v>13</v>
      </c>
      <c r="K68" s="3">
        <v>14</v>
      </c>
      <c r="L68" s="3">
        <v>15</v>
      </c>
      <c r="N68">
        <f t="shared" si="0"/>
        <v>11.480394719576163</v>
      </c>
      <c r="O68">
        <f t="shared" si="1"/>
        <v>10.263646212021523</v>
      </c>
      <c r="P68">
        <f t="shared" si="2"/>
        <v>9.019581947549494</v>
      </c>
      <c r="Q68">
        <f t="shared" si="3"/>
        <v>8.000196834520327</v>
      </c>
      <c r="R68">
        <f t="shared" si="4"/>
        <v>7.000000267767389</v>
      </c>
      <c r="S68">
        <f t="shared" si="5"/>
        <v>6</v>
      </c>
      <c r="T68">
        <f t="shared" si="6"/>
        <v>4.999999732232611</v>
      </c>
      <c r="U68">
        <f t="shared" si="7"/>
        <v>3.9998031654796726</v>
      </c>
      <c r="V68">
        <f t="shared" si="8"/>
        <v>2.980418052450507</v>
      </c>
      <c r="W68">
        <f t="shared" si="9"/>
        <v>1.7363537879784767</v>
      </c>
      <c r="X68">
        <f t="shared" si="10"/>
        <v>0.5196052804238379</v>
      </c>
    </row>
    <row r="69" spans="1:24" ht="12.75">
      <c r="A69">
        <f t="shared" si="11"/>
        <v>5.299999999999997</v>
      </c>
      <c r="B69" s="3">
        <v>5</v>
      </c>
      <c r="C69" s="4">
        <v>6</v>
      </c>
      <c r="D69" s="3">
        <v>7</v>
      </c>
      <c r="E69" s="3">
        <v>8</v>
      </c>
      <c r="F69" s="3">
        <v>9</v>
      </c>
      <c r="G69" s="3">
        <v>10</v>
      </c>
      <c r="H69" s="3">
        <v>11</v>
      </c>
      <c r="I69" s="3">
        <v>12</v>
      </c>
      <c r="J69" s="3">
        <v>13</v>
      </c>
      <c r="K69" s="3">
        <v>14</v>
      </c>
      <c r="L69" s="3">
        <v>15</v>
      </c>
      <c r="N69">
        <f t="shared" si="0"/>
        <v>11.456965592635616</v>
      </c>
      <c r="O69">
        <f t="shared" si="1"/>
        <v>10.306313197092207</v>
      </c>
      <c r="P69">
        <f t="shared" si="2"/>
        <v>9.027788106305742</v>
      </c>
      <c r="Q69">
        <f t="shared" si="3"/>
        <v>8.000341164026379</v>
      </c>
      <c r="R69">
        <f t="shared" si="4"/>
        <v>7.000000566863566</v>
      </c>
      <c r="S69">
        <f t="shared" si="5"/>
        <v>6</v>
      </c>
      <c r="T69">
        <f t="shared" si="6"/>
        <v>4.999999433136434</v>
      </c>
      <c r="U69">
        <f t="shared" si="7"/>
        <v>3.9996588359736216</v>
      </c>
      <c r="V69">
        <f t="shared" si="8"/>
        <v>2.9722118936942588</v>
      </c>
      <c r="W69">
        <f t="shared" si="9"/>
        <v>1.6936868029077932</v>
      </c>
      <c r="X69">
        <f t="shared" si="10"/>
        <v>0.5430344073643851</v>
      </c>
    </row>
    <row r="70" spans="1:24" ht="12.75">
      <c r="A70">
        <f t="shared" si="11"/>
        <v>5.399999999999997</v>
      </c>
      <c r="B70" s="3">
        <v>5</v>
      </c>
      <c r="C70" s="4">
        <v>6</v>
      </c>
      <c r="D70" s="3">
        <v>7</v>
      </c>
      <c r="E70" s="3">
        <v>8</v>
      </c>
      <c r="F70" s="3">
        <v>9</v>
      </c>
      <c r="G70" s="3">
        <v>10</v>
      </c>
      <c r="H70" s="3">
        <v>11</v>
      </c>
      <c r="I70" s="3">
        <v>12</v>
      </c>
      <c r="J70" s="3">
        <v>13</v>
      </c>
      <c r="K70" s="3">
        <v>14</v>
      </c>
      <c r="L70" s="3">
        <v>15</v>
      </c>
      <c r="N70">
        <f t="shared" si="0"/>
        <v>11.426071894483107</v>
      </c>
      <c r="O70">
        <f t="shared" si="1"/>
        <v>10.348838163035515</v>
      </c>
      <c r="P70">
        <f t="shared" si="2"/>
        <v>9.03865237022165</v>
      </c>
      <c r="Q70">
        <f t="shared" si="3"/>
        <v>8.000579614586952</v>
      </c>
      <c r="R70">
        <f t="shared" si="4"/>
        <v>7.000001176287588</v>
      </c>
      <c r="S70">
        <f t="shared" si="5"/>
        <v>6</v>
      </c>
      <c r="T70">
        <f t="shared" si="6"/>
        <v>4.999998823712412</v>
      </c>
      <c r="U70">
        <f t="shared" si="7"/>
        <v>3.999420385413048</v>
      </c>
      <c r="V70">
        <f t="shared" si="8"/>
        <v>2.9613476297783503</v>
      </c>
      <c r="W70">
        <f t="shared" si="9"/>
        <v>1.6511618369644858</v>
      </c>
      <c r="X70">
        <f t="shared" si="10"/>
        <v>0.5739281055168932</v>
      </c>
    </row>
    <row r="71" spans="1:24" ht="12.75">
      <c r="A71">
        <f t="shared" si="11"/>
        <v>5.4999999999999964</v>
      </c>
      <c r="B71" s="3">
        <v>5</v>
      </c>
      <c r="C71" s="4">
        <v>6</v>
      </c>
      <c r="D71" s="3">
        <v>7</v>
      </c>
      <c r="E71" s="3">
        <v>8</v>
      </c>
      <c r="F71" s="3">
        <v>9</v>
      </c>
      <c r="G71" s="3">
        <v>10</v>
      </c>
      <c r="H71" s="3">
        <v>11</v>
      </c>
      <c r="I71" s="3">
        <v>12</v>
      </c>
      <c r="J71" s="3">
        <v>13</v>
      </c>
      <c r="K71" s="3">
        <v>14</v>
      </c>
      <c r="L71" s="3">
        <v>15</v>
      </c>
      <c r="N71">
        <f t="shared" si="0"/>
        <v>11.389400391535704</v>
      </c>
      <c r="O71">
        <f t="shared" si="1"/>
        <v>10.389400391535702</v>
      </c>
      <c r="P71">
        <f t="shared" si="2"/>
        <v>9.052699612280932</v>
      </c>
      <c r="Q71">
        <f t="shared" si="3"/>
        <v>8.000965227068114</v>
      </c>
      <c r="R71">
        <f t="shared" si="4"/>
        <v>7.00000239255866</v>
      </c>
      <c r="S71">
        <f t="shared" si="5"/>
        <v>6</v>
      </c>
      <c r="T71">
        <f t="shared" si="6"/>
        <v>4.99999760744134</v>
      </c>
      <c r="U71">
        <f t="shared" si="7"/>
        <v>3.999034772931886</v>
      </c>
      <c r="V71">
        <f t="shared" si="8"/>
        <v>2.947300387719068</v>
      </c>
      <c r="W71">
        <f t="shared" si="9"/>
        <v>1.610599608464299</v>
      </c>
      <c r="X71">
        <f t="shared" si="10"/>
        <v>0.6105996084642962</v>
      </c>
    </row>
    <row r="72" spans="1:24" ht="12.75">
      <c r="A72">
        <f t="shared" si="11"/>
        <v>5.599999999999996</v>
      </c>
      <c r="B72" s="3">
        <v>5</v>
      </c>
      <c r="C72" s="4">
        <v>6</v>
      </c>
      <c r="D72" s="3">
        <v>7</v>
      </c>
      <c r="E72" s="3">
        <v>8</v>
      </c>
      <c r="F72" s="3">
        <v>9</v>
      </c>
      <c r="G72" s="3">
        <v>10</v>
      </c>
      <c r="H72" s="3">
        <v>11</v>
      </c>
      <c r="I72" s="3">
        <v>12</v>
      </c>
      <c r="J72" s="3">
        <v>13</v>
      </c>
      <c r="K72" s="3">
        <v>14</v>
      </c>
      <c r="L72" s="3">
        <v>15</v>
      </c>
      <c r="N72">
        <f t="shared" si="0"/>
        <v>11.348838163035516</v>
      </c>
      <c r="O72">
        <f t="shared" si="1"/>
        <v>10.426071894483105</v>
      </c>
      <c r="P72">
        <f t="shared" si="2"/>
        <v>9.07042921046052</v>
      </c>
      <c r="Q72">
        <f t="shared" si="3"/>
        <v>8.001575555799223</v>
      </c>
      <c r="R72">
        <f t="shared" si="4"/>
        <v>7.000004770081328</v>
      </c>
      <c r="S72">
        <f t="shared" si="5"/>
        <v>6</v>
      </c>
      <c r="T72">
        <f t="shared" si="6"/>
        <v>4.999995229918672</v>
      </c>
      <c r="U72">
        <f t="shared" si="7"/>
        <v>3.998424444200778</v>
      </c>
      <c r="V72">
        <f t="shared" si="8"/>
        <v>2.9295707895394782</v>
      </c>
      <c r="W72">
        <f t="shared" si="9"/>
        <v>1.5739281055168957</v>
      </c>
      <c r="X72">
        <f t="shared" si="10"/>
        <v>0.6511618369644828</v>
      </c>
    </row>
    <row r="73" spans="1:24" ht="12.75">
      <c r="A73">
        <f t="shared" si="11"/>
        <v>5.699999999999996</v>
      </c>
      <c r="B73" s="3">
        <v>5</v>
      </c>
      <c r="C73" s="4">
        <v>6</v>
      </c>
      <c r="D73" s="3">
        <v>7</v>
      </c>
      <c r="E73" s="3">
        <v>8</v>
      </c>
      <c r="F73" s="3">
        <v>9</v>
      </c>
      <c r="G73" s="3">
        <v>10</v>
      </c>
      <c r="H73" s="3">
        <v>11</v>
      </c>
      <c r="I73" s="3">
        <v>12</v>
      </c>
      <c r="J73" s="3">
        <v>13</v>
      </c>
      <c r="K73" s="3">
        <v>14</v>
      </c>
      <c r="L73" s="3">
        <v>15</v>
      </c>
      <c r="N73">
        <f t="shared" si="0"/>
        <v>11.30631319709221</v>
      </c>
      <c r="O73">
        <f t="shared" si="1"/>
        <v>10.456965592635614</v>
      </c>
      <c r="P73">
        <f t="shared" si="2"/>
        <v>9.092259761996493</v>
      </c>
      <c r="Q73">
        <f t="shared" si="3"/>
        <v>8.002520880129845</v>
      </c>
      <c r="R73">
        <f t="shared" si="4"/>
        <v>7.0000093218708495</v>
      </c>
      <c r="S73">
        <f t="shared" si="5"/>
        <v>6</v>
      </c>
      <c r="T73">
        <f t="shared" si="6"/>
        <v>4.9999906781291505</v>
      </c>
      <c r="U73">
        <f t="shared" si="7"/>
        <v>3.9974791198701545</v>
      </c>
      <c r="V73">
        <f t="shared" si="8"/>
        <v>2.9077402380035062</v>
      </c>
      <c r="W73">
        <f t="shared" si="9"/>
        <v>1.5430344073643871</v>
      </c>
      <c r="X73">
        <f t="shared" si="10"/>
        <v>0.6936868029077902</v>
      </c>
    </row>
    <row r="74" spans="1:24" ht="12.75">
      <c r="A74">
        <f t="shared" si="11"/>
        <v>5.799999999999995</v>
      </c>
      <c r="B74" s="3">
        <v>5</v>
      </c>
      <c r="C74" s="4">
        <v>6</v>
      </c>
      <c r="D74" s="3">
        <v>7</v>
      </c>
      <c r="E74" s="3">
        <v>8</v>
      </c>
      <c r="F74" s="3">
        <v>9</v>
      </c>
      <c r="G74" s="3">
        <v>10</v>
      </c>
      <c r="H74" s="3">
        <v>11</v>
      </c>
      <c r="I74" s="3">
        <v>12</v>
      </c>
      <c r="J74" s="3">
        <v>13</v>
      </c>
      <c r="K74" s="3">
        <v>14</v>
      </c>
      <c r="L74" s="3">
        <v>15</v>
      </c>
      <c r="N74">
        <f t="shared" si="0"/>
        <v>11.263646212021527</v>
      </c>
      <c r="O74">
        <f t="shared" si="1"/>
        <v>10.48039471957616</v>
      </c>
      <c r="P74">
        <f t="shared" si="2"/>
        <v>9.118463879341059</v>
      </c>
      <c r="Q74">
        <f t="shared" si="3"/>
        <v>8.003953527025796</v>
      </c>
      <c r="R74">
        <f t="shared" si="4"/>
        <v>7.000017856423918</v>
      </c>
      <c r="S74">
        <f t="shared" si="5"/>
        <v>6</v>
      </c>
      <c r="T74">
        <f t="shared" si="6"/>
        <v>4.999982143576082</v>
      </c>
      <c r="U74">
        <f t="shared" si="7"/>
        <v>3.9960464729742036</v>
      </c>
      <c r="V74">
        <f t="shared" si="8"/>
        <v>2.8815361206589403</v>
      </c>
      <c r="W74">
        <f t="shared" si="9"/>
        <v>1.5196052804238394</v>
      </c>
      <c r="X74">
        <f t="shared" si="10"/>
        <v>0.7363537879784738</v>
      </c>
    </row>
    <row r="75" spans="1:24" ht="12.75">
      <c r="A75">
        <f t="shared" si="11"/>
        <v>5.899999999999995</v>
      </c>
      <c r="B75" s="3">
        <v>5</v>
      </c>
      <c r="C75" s="4">
        <v>6</v>
      </c>
      <c r="D75" s="3">
        <v>7</v>
      </c>
      <c r="E75" s="3">
        <v>8</v>
      </c>
      <c r="F75" s="3">
        <v>9</v>
      </c>
      <c r="G75" s="3">
        <v>10</v>
      </c>
      <c r="H75" s="3">
        <v>11</v>
      </c>
      <c r="I75" s="3">
        <v>12</v>
      </c>
      <c r="J75" s="3">
        <v>13</v>
      </c>
      <c r="K75" s="3">
        <v>14</v>
      </c>
      <c r="L75" s="3">
        <v>15</v>
      </c>
      <c r="N75">
        <f t="shared" si="0"/>
        <v>11.222429033111473</v>
      </c>
      <c r="O75">
        <f t="shared" si="1"/>
        <v>10.495024916874584</v>
      </c>
      <c r="P75">
        <f t="shared" si="2"/>
        <v>9.149098639714943</v>
      </c>
      <c r="Q75">
        <f t="shared" si="3"/>
        <v>8.006077589164958</v>
      </c>
      <c r="R75">
        <f t="shared" si="4"/>
        <v>7.000033527409622</v>
      </c>
      <c r="S75">
        <f t="shared" si="5"/>
        <v>6</v>
      </c>
      <c r="T75">
        <f t="shared" si="6"/>
        <v>4.999966472590378</v>
      </c>
      <c r="U75">
        <f t="shared" si="7"/>
        <v>3.993922410835043</v>
      </c>
      <c r="V75">
        <f t="shared" si="8"/>
        <v>2.850901360285058</v>
      </c>
      <c r="W75">
        <f t="shared" si="9"/>
        <v>1.5049750831254165</v>
      </c>
      <c r="X75">
        <f t="shared" si="10"/>
        <v>0.7775709668885274</v>
      </c>
    </row>
    <row r="76" spans="1:24" ht="12.75">
      <c r="A76" s="3">
        <f t="shared" si="11"/>
        <v>5.999999999999995</v>
      </c>
      <c r="B76" s="3">
        <v>5</v>
      </c>
      <c r="C76" s="4">
        <v>6</v>
      </c>
      <c r="D76" s="3">
        <v>7</v>
      </c>
      <c r="E76" s="3">
        <v>8</v>
      </c>
      <c r="F76" s="3">
        <v>9</v>
      </c>
      <c r="G76" s="3">
        <v>10</v>
      </c>
      <c r="H76" s="3">
        <v>11</v>
      </c>
      <c r="I76" s="3">
        <v>12</v>
      </c>
      <c r="J76" s="3">
        <v>13</v>
      </c>
      <c r="K76" s="3">
        <v>14</v>
      </c>
      <c r="L76" s="3">
        <v>15</v>
      </c>
      <c r="N76">
        <f t="shared" si="0"/>
        <v>11.183939720585723</v>
      </c>
      <c r="O76">
        <f t="shared" si="1"/>
        <v>10.5</v>
      </c>
      <c r="P76">
        <f t="shared" si="2"/>
        <v>9.18393972058572</v>
      </c>
      <c r="Q76">
        <f t="shared" si="3"/>
        <v>8.009157819444367</v>
      </c>
      <c r="R76">
        <f t="shared" si="4"/>
        <v>7.000061704895099</v>
      </c>
      <c r="S76">
        <f t="shared" si="5"/>
        <v>6</v>
      </c>
      <c r="T76">
        <f t="shared" si="6"/>
        <v>4.999938295104901</v>
      </c>
      <c r="U76">
        <f t="shared" si="7"/>
        <v>3.9908421805556333</v>
      </c>
      <c r="V76">
        <f t="shared" si="8"/>
        <v>2.816060279414281</v>
      </c>
      <c r="W76">
        <f t="shared" si="9"/>
        <v>1.5</v>
      </c>
      <c r="X76">
        <f t="shared" si="10"/>
        <v>0.8160602794142768</v>
      </c>
    </row>
    <row r="77" spans="1:24" ht="12.75">
      <c r="A77">
        <f t="shared" si="11"/>
        <v>6.099999999999994</v>
      </c>
      <c r="B77" s="3">
        <v>5</v>
      </c>
      <c r="C77" s="4">
        <v>6</v>
      </c>
      <c r="D77" s="3">
        <v>7</v>
      </c>
      <c r="E77" s="3">
        <v>8</v>
      </c>
      <c r="F77" s="3">
        <v>9</v>
      </c>
      <c r="G77" s="3">
        <v>10</v>
      </c>
      <c r="H77" s="3">
        <v>11</v>
      </c>
      <c r="I77" s="3">
        <v>12</v>
      </c>
      <c r="J77" s="3">
        <v>13</v>
      </c>
      <c r="K77" s="3">
        <v>14</v>
      </c>
      <c r="L77" s="3">
        <v>15</v>
      </c>
      <c r="N77">
        <f t="shared" si="0"/>
        <v>11.149098639714946</v>
      </c>
      <c r="O77">
        <f t="shared" si="1"/>
        <v>10.495024916874584</v>
      </c>
      <c r="P77">
        <f t="shared" si="2"/>
        <v>9.222429033111469</v>
      </c>
      <c r="Q77">
        <f t="shared" si="3"/>
        <v>8.013525923433175</v>
      </c>
      <c r="R77">
        <f t="shared" si="4"/>
        <v>7.000111314909772</v>
      </c>
      <c r="S77">
        <f t="shared" si="5"/>
        <v>6</v>
      </c>
      <c r="T77">
        <f t="shared" si="6"/>
        <v>4.999888685090228</v>
      </c>
      <c r="U77">
        <f t="shared" si="7"/>
        <v>3.9864740765668256</v>
      </c>
      <c r="V77">
        <f t="shared" si="8"/>
        <v>2.777570966888532</v>
      </c>
      <c r="W77">
        <f t="shared" si="9"/>
        <v>1.5049750831254154</v>
      </c>
      <c r="X77">
        <f t="shared" si="10"/>
        <v>0.8509013602850545</v>
      </c>
    </row>
    <row r="78" spans="1:24" ht="12.75">
      <c r="A78">
        <f t="shared" si="11"/>
        <v>6.199999999999994</v>
      </c>
      <c r="B78" s="3">
        <v>5</v>
      </c>
      <c r="C78" s="4">
        <v>6</v>
      </c>
      <c r="D78" s="3">
        <v>7</v>
      </c>
      <c r="E78" s="3">
        <v>8</v>
      </c>
      <c r="F78" s="3">
        <v>9</v>
      </c>
      <c r="G78" s="3">
        <v>10</v>
      </c>
      <c r="H78" s="3">
        <v>11</v>
      </c>
      <c r="I78" s="3">
        <v>12</v>
      </c>
      <c r="J78" s="3">
        <v>13</v>
      </c>
      <c r="K78" s="3">
        <v>14</v>
      </c>
      <c r="L78" s="3">
        <v>15</v>
      </c>
      <c r="N78">
        <f t="shared" si="0"/>
        <v>11.118463879341062</v>
      </c>
      <c r="O78">
        <f t="shared" si="1"/>
        <v>10.480394719576163</v>
      </c>
      <c r="P78">
        <f t="shared" si="2"/>
        <v>9.263646212021522</v>
      </c>
      <c r="Q78">
        <f t="shared" si="3"/>
        <v>8.019581947549492</v>
      </c>
      <c r="R78">
        <f t="shared" si="4"/>
        <v>7.00019683447103</v>
      </c>
      <c r="S78">
        <f t="shared" si="5"/>
        <v>6</v>
      </c>
      <c r="T78">
        <f t="shared" si="6"/>
        <v>4.99980316552897</v>
      </c>
      <c r="U78">
        <f t="shared" si="7"/>
        <v>3.980418052450508</v>
      </c>
      <c r="V78">
        <f t="shared" si="8"/>
        <v>2.7363537879784783</v>
      </c>
      <c r="W78">
        <f t="shared" si="9"/>
        <v>1.5196052804238374</v>
      </c>
      <c r="X78">
        <f t="shared" si="10"/>
        <v>0.8815361206589374</v>
      </c>
    </row>
    <row r="79" spans="1:24" ht="12.75">
      <c r="A79">
        <f t="shared" si="11"/>
        <v>6.299999999999994</v>
      </c>
      <c r="B79" s="3">
        <v>5</v>
      </c>
      <c r="C79" s="4">
        <v>6</v>
      </c>
      <c r="D79" s="3">
        <v>7</v>
      </c>
      <c r="E79" s="3">
        <v>8</v>
      </c>
      <c r="F79" s="3">
        <v>9</v>
      </c>
      <c r="G79" s="3">
        <v>10</v>
      </c>
      <c r="H79" s="3">
        <v>11</v>
      </c>
      <c r="I79" s="3">
        <v>12</v>
      </c>
      <c r="J79" s="3">
        <v>13</v>
      </c>
      <c r="K79" s="3">
        <v>14</v>
      </c>
      <c r="L79" s="3">
        <v>15</v>
      </c>
      <c r="N79">
        <f t="shared" si="0"/>
        <v>11.092259761996496</v>
      </c>
      <c r="O79">
        <f t="shared" si="1"/>
        <v>10.456965592635616</v>
      </c>
      <c r="P79">
        <f t="shared" si="2"/>
        <v>9.306313197092205</v>
      </c>
      <c r="Q79">
        <f t="shared" si="3"/>
        <v>8.027788106305737</v>
      </c>
      <c r="R79">
        <f t="shared" si="4"/>
        <v>7.000341163898909</v>
      </c>
      <c r="S79">
        <f t="shared" si="5"/>
        <v>6</v>
      </c>
      <c r="T79">
        <f t="shared" si="6"/>
        <v>4.999658836101091</v>
      </c>
      <c r="U79">
        <f t="shared" si="7"/>
        <v>3.9722118936942628</v>
      </c>
      <c r="V79">
        <f t="shared" si="8"/>
        <v>2.693686802907795</v>
      </c>
      <c r="W79">
        <f t="shared" si="9"/>
        <v>1.543034407364384</v>
      </c>
      <c r="X79">
        <f t="shared" si="10"/>
        <v>0.9077402380035038</v>
      </c>
    </row>
    <row r="80" spans="1:24" ht="12.75">
      <c r="A80">
        <f t="shared" si="11"/>
        <v>6.399999999999993</v>
      </c>
      <c r="B80" s="3">
        <v>5</v>
      </c>
      <c r="C80" s="4">
        <v>6</v>
      </c>
      <c r="D80" s="3">
        <v>7</v>
      </c>
      <c r="E80" s="3">
        <v>8</v>
      </c>
      <c r="F80" s="3">
        <v>9</v>
      </c>
      <c r="G80" s="3">
        <v>10</v>
      </c>
      <c r="H80" s="3">
        <v>11</v>
      </c>
      <c r="I80" s="3">
        <v>12</v>
      </c>
      <c r="J80" s="3">
        <v>13</v>
      </c>
      <c r="K80" s="3">
        <v>14</v>
      </c>
      <c r="L80" s="3">
        <v>15</v>
      </c>
      <c r="N80">
        <f t="shared" si="0"/>
        <v>11.070429210460524</v>
      </c>
      <c r="O80">
        <f t="shared" si="1"/>
        <v>10.426071894483108</v>
      </c>
      <c r="P80">
        <f t="shared" si="2"/>
        <v>9.348838163035513</v>
      </c>
      <c r="Q80">
        <f t="shared" si="3"/>
        <v>8.038652370221637</v>
      </c>
      <c r="R80">
        <f t="shared" si="4"/>
        <v>7.000579614263881</v>
      </c>
      <c r="S80">
        <f t="shared" si="5"/>
        <v>6</v>
      </c>
      <c r="T80">
        <f t="shared" si="6"/>
        <v>4.999420385736119</v>
      </c>
      <c r="U80">
        <f t="shared" si="7"/>
        <v>3.961347629778363</v>
      </c>
      <c r="V80">
        <f t="shared" si="8"/>
        <v>2.651161836964487</v>
      </c>
      <c r="W80">
        <f t="shared" si="9"/>
        <v>1.573928105516892</v>
      </c>
      <c r="X80">
        <f t="shared" si="10"/>
        <v>0.9295707895394761</v>
      </c>
    </row>
    <row r="81" spans="1:24" ht="12.75">
      <c r="A81">
        <f t="shared" si="11"/>
        <v>6.499999999999993</v>
      </c>
      <c r="B81" s="3">
        <v>5</v>
      </c>
      <c r="C81" s="4">
        <v>6</v>
      </c>
      <c r="D81" s="3">
        <v>7</v>
      </c>
      <c r="E81" s="3">
        <v>8</v>
      </c>
      <c r="F81" s="3">
        <v>9</v>
      </c>
      <c r="G81" s="3">
        <v>10</v>
      </c>
      <c r="H81" s="3">
        <v>11</v>
      </c>
      <c r="I81" s="3">
        <v>12</v>
      </c>
      <c r="J81" s="3">
        <v>13</v>
      </c>
      <c r="K81" s="3">
        <v>14</v>
      </c>
      <c r="L81" s="3">
        <v>15</v>
      </c>
      <c r="N81">
        <f aca="true" t="shared" si="12" ref="N81:N144">$B$6*(EXP(-(A81-($B$7*B81))*(A81-($B$7*B81)))-EXP(-((A81-2*$B$8)+($B$7*B81))*((A81-2*$B$8)+($B$7*B81))))+11</f>
        <v>11.052699612280934</v>
      </c>
      <c r="O81">
        <f aca="true" t="shared" si="13" ref="O81:O144">$B$6*(EXP(-(A81-($B$7*C81))*(A81-($B$7*C81)))-EXP(-((A81-2*$B$8)+($B$7*C81))*((A81-2*$B$8)+($B$7*C81))))+10</f>
        <v>10.389400391535705</v>
      </c>
      <c r="P81">
        <f aca="true" t="shared" si="14" ref="P81:P144">$B$6*(EXP(-(A81-($B$7*D81))*(A81-($B$7*D81)))-EXP(-((A81-2*$B$8)+($B$7*D81))*((A81-2*$B$8)+($B$7*D81))))+9</f>
        <v>9.3894003915357</v>
      </c>
      <c r="Q81">
        <f aca="true" t="shared" si="15" ref="Q81:Q144">$B$6*(EXP(-(A81-($B$7*E81))*(A81-($B$7*E81)))-EXP(-((A81-2*$B$8)+($B$7*E81))*((A81-2*$B$8)+($B$7*E81))))+8</f>
        <v>8.052699612280895</v>
      </c>
      <c r="R81">
        <f aca="true" t="shared" si="16" ref="R81:R144">$B$6*(EXP(-(A81-($B$7*F81))*(A81-($B$7*F81)))-EXP(-((A81-2*$B$8)+($B$7*F81))*((A81-2*$B$8)+($B$7*F81))))+7</f>
        <v>7.0009652262654996</v>
      </c>
      <c r="S81">
        <f aca="true" t="shared" si="17" ref="S81:S144">$B$6*(EXP(-(A81-($B$7*G81))*(A81-($B$7*G81)))-EXP(-((A81-2*$B$8)+($B$7*G81))*((A81-2*$B$8)+($B$7*G81))))+6</f>
        <v>6</v>
      </c>
      <c r="T81">
        <f aca="true" t="shared" si="18" ref="T81:T144">$B$6*(EXP(-(A81-($B$7*H81))*(A81-($B$7*H81)))-EXP(-((A81-2*$B$8)+($B$7*H81))*((A81-2*$B$8)+($B$7*H81))))+5</f>
        <v>4.9990347737345004</v>
      </c>
      <c r="U81">
        <f aca="true" t="shared" si="19" ref="U81:U144">$B$6*(EXP(-(A81-($B$7*I81))*(A81-($B$7*I81)))-EXP(-((A81-2*$B$8)+($B$7*I81))*((A81-2*$B$8)+($B$7*I81))))+4</f>
        <v>3.9473003877191055</v>
      </c>
      <c r="V81">
        <f aca="true" t="shared" si="20" ref="V81:V144">$B$6*(EXP(-(A81-($B$7*J81))*(A81-($B$7*J81)))-EXP(-((A81-2*$B$8)+($B$7*J81))*((A81-2*$B$8)+($B$7*J81))))+3</f>
        <v>2.6105996084643004</v>
      </c>
      <c r="W81">
        <f aca="true" t="shared" si="21" ref="W81:W144">$B$6*(EXP(-(A81-($B$7*K81))*(A81-($B$7*K81)))-EXP(-((A81-2*$B$8)+($B$7*K81))*((A81-2*$B$8)+($B$7*K81))))+2</f>
        <v>1.6105996084642948</v>
      </c>
      <c r="X81">
        <f aca="true" t="shared" si="22" ref="X81:X144">$B$6*(EXP(-(A81-($B$7*L81))*(A81-($B$7*L81)))-EXP(-((A81-2*$B$8)+($B$7*L81))*((A81-2*$B$8)+($B$7*L81))))+1</f>
        <v>0.9473003877190667</v>
      </c>
    </row>
    <row r="82" spans="1:24" ht="12.75">
      <c r="A82">
        <f aca="true" t="shared" si="23" ref="A82:A145">A81+0.1</f>
        <v>6.5999999999999925</v>
      </c>
      <c r="B82" s="3">
        <v>5</v>
      </c>
      <c r="C82" s="4">
        <v>6</v>
      </c>
      <c r="D82" s="3">
        <v>7</v>
      </c>
      <c r="E82" s="3">
        <v>8</v>
      </c>
      <c r="F82" s="3">
        <v>9</v>
      </c>
      <c r="G82" s="3">
        <v>10</v>
      </c>
      <c r="H82" s="3">
        <v>11</v>
      </c>
      <c r="I82" s="3">
        <v>12</v>
      </c>
      <c r="J82" s="3">
        <v>13</v>
      </c>
      <c r="K82" s="3">
        <v>14</v>
      </c>
      <c r="L82" s="3">
        <v>15</v>
      </c>
      <c r="N82">
        <f t="shared" si="12"/>
        <v>11.038652370221651</v>
      </c>
      <c r="O82">
        <f t="shared" si="13"/>
        <v>10.348838163035518</v>
      </c>
      <c r="P82">
        <f t="shared" si="14"/>
        <v>9.426071894483103</v>
      </c>
      <c r="Q82">
        <f t="shared" si="15"/>
        <v>8.070429210460413</v>
      </c>
      <c r="R82">
        <f t="shared" si="16"/>
        <v>7.001575553844753</v>
      </c>
      <c r="S82">
        <f t="shared" si="17"/>
        <v>6</v>
      </c>
      <c r="T82">
        <f t="shared" si="18"/>
        <v>4.998424446155247</v>
      </c>
      <c r="U82">
        <f t="shared" si="19"/>
        <v>3.9295707895395875</v>
      </c>
      <c r="V82">
        <f t="shared" si="20"/>
        <v>2.573928105516897</v>
      </c>
      <c r="W82">
        <f t="shared" si="21"/>
        <v>1.6511618369644814</v>
      </c>
      <c r="X82">
        <f t="shared" si="22"/>
        <v>0.9613476297783492</v>
      </c>
    </row>
    <row r="83" spans="1:24" ht="12.75">
      <c r="A83">
        <f t="shared" si="23"/>
        <v>6.699999999999992</v>
      </c>
      <c r="B83" s="3">
        <v>5</v>
      </c>
      <c r="C83" s="4">
        <v>6</v>
      </c>
      <c r="D83" s="3">
        <v>7</v>
      </c>
      <c r="E83" s="3">
        <v>8</v>
      </c>
      <c r="F83" s="3">
        <v>9</v>
      </c>
      <c r="G83" s="3">
        <v>10</v>
      </c>
      <c r="H83" s="3">
        <v>11</v>
      </c>
      <c r="I83" s="3">
        <v>12</v>
      </c>
      <c r="J83" s="3">
        <v>13</v>
      </c>
      <c r="K83" s="3">
        <v>14</v>
      </c>
      <c r="L83" s="3">
        <v>15</v>
      </c>
      <c r="N83">
        <f t="shared" si="12"/>
        <v>11.027788106305742</v>
      </c>
      <c r="O83">
        <f t="shared" si="13"/>
        <v>10.306313197092212</v>
      </c>
      <c r="P83">
        <f t="shared" si="14"/>
        <v>9.456965592635612</v>
      </c>
      <c r="Q83">
        <f t="shared" si="15"/>
        <v>8.092259761996177</v>
      </c>
      <c r="R83">
        <f t="shared" si="16"/>
        <v>7.002520875464701</v>
      </c>
      <c r="S83">
        <f t="shared" si="17"/>
        <v>6</v>
      </c>
      <c r="T83">
        <f t="shared" si="18"/>
        <v>4.997479124535299</v>
      </c>
      <c r="U83">
        <f t="shared" si="19"/>
        <v>3.9077402380038233</v>
      </c>
      <c r="V83">
        <f t="shared" si="20"/>
        <v>2.543034407364388</v>
      </c>
      <c r="W83">
        <f t="shared" si="21"/>
        <v>1.6936868029077887</v>
      </c>
      <c r="X83">
        <f t="shared" si="22"/>
        <v>0.9722118936942578</v>
      </c>
    </row>
    <row r="84" spans="1:24" ht="12.75">
      <c r="A84">
        <f t="shared" si="23"/>
        <v>6.799999999999992</v>
      </c>
      <c r="B84" s="3">
        <v>5</v>
      </c>
      <c r="C84" s="4">
        <v>6</v>
      </c>
      <c r="D84" s="3">
        <v>7</v>
      </c>
      <c r="E84" s="3">
        <v>8</v>
      </c>
      <c r="F84" s="3">
        <v>9</v>
      </c>
      <c r="G84" s="3">
        <v>10</v>
      </c>
      <c r="H84" s="3">
        <v>11</v>
      </c>
      <c r="I84" s="3">
        <v>12</v>
      </c>
      <c r="J84" s="3">
        <v>13</v>
      </c>
      <c r="K84" s="3">
        <v>14</v>
      </c>
      <c r="L84" s="3">
        <v>15</v>
      </c>
      <c r="N84">
        <f t="shared" si="12"/>
        <v>11.019581947549494</v>
      </c>
      <c r="O84">
        <f t="shared" si="13"/>
        <v>10.263646212021527</v>
      </c>
      <c r="P84">
        <f t="shared" si="14"/>
        <v>9.48039471957616</v>
      </c>
      <c r="Q84">
        <f t="shared" si="15"/>
        <v>8.118463879340156</v>
      </c>
      <c r="R84">
        <f t="shared" si="16"/>
        <v>7.003953516111007</v>
      </c>
      <c r="S84">
        <f t="shared" si="17"/>
        <v>6</v>
      </c>
      <c r="T84">
        <f t="shared" si="18"/>
        <v>4.996046483888993</v>
      </c>
      <c r="U84">
        <f t="shared" si="19"/>
        <v>3.8815361206598444</v>
      </c>
      <c r="V84">
        <f t="shared" si="20"/>
        <v>2.51960528042384</v>
      </c>
      <c r="W84">
        <f t="shared" si="21"/>
        <v>1.7363537879784723</v>
      </c>
      <c r="X84">
        <f t="shared" si="22"/>
        <v>0.9804180524505058</v>
      </c>
    </row>
    <row r="85" spans="1:24" ht="12.75">
      <c r="A85">
        <f t="shared" si="23"/>
        <v>6.8999999999999915</v>
      </c>
      <c r="B85" s="3">
        <v>5</v>
      </c>
      <c r="C85" s="4">
        <v>6</v>
      </c>
      <c r="D85" s="3">
        <v>7</v>
      </c>
      <c r="E85" s="3">
        <v>8</v>
      </c>
      <c r="F85" s="3">
        <v>9</v>
      </c>
      <c r="G85" s="3">
        <v>10</v>
      </c>
      <c r="H85" s="3">
        <v>11</v>
      </c>
      <c r="I85" s="3">
        <v>12</v>
      </c>
      <c r="J85" s="3">
        <v>13</v>
      </c>
      <c r="K85" s="3">
        <v>14</v>
      </c>
      <c r="L85" s="3">
        <v>15</v>
      </c>
      <c r="N85">
        <f t="shared" si="12"/>
        <v>11.013525923433175</v>
      </c>
      <c r="O85">
        <f t="shared" si="13"/>
        <v>10.222429033111474</v>
      </c>
      <c r="P85">
        <f t="shared" si="14"/>
        <v>9.495024916874582</v>
      </c>
      <c r="Q85">
        <f t="shared" si="15"/>
        <v>8.149098639712411</v>
      </c>
      <c r="R85">
        <f t="shared" si="16"/>
        <v>7.006077564133867</v>
      </c>
      <c r="S85">
        <f t="shared" si="17"/>
        <v>6</v>
      </c>
      <c r="T85">
        <f t="shared" si="18"/>
        <v>4.993922435866133</v>
      </c>
      <c r="U85">
        <f t="shared" si="19"/>
        <v>3.850901360287588</v>
      </c>
      <c r="V85">
        <f t="shared" si="20"/>
        <v>2.5049750831254167</v>
      </c>
      <c r="W85">
        <f t="shared" si="21"/>
        <v>1.777570966888526</v>
      </c>
      <c r="X85">
        <f t="shared" si="22"/>
        <v>0.9864740765668244</v>
      </c>
    </row>
    <row r="86" spans="1:24" ht="12.75">
      <c r="A86" s="3">
        <f t="shared" si="23"/>
        <v>6.999999999999991</v>
      </c>
      <c r="B86" s="3">
        <v>5</v>
      </c>
      <c r="C86" s="4">
        <v>6</v>
      </c>
      <c r="D86" s="3">
        <v>7</v>
      </c>
      <c r="E86" s="3">
        <v>8</v>
      </c>
      <c r="F86" s="3">
        <v>9</v>
      </c>
      <c r="G86" s="3">
        <v>10</v>
      </c>
      <c r="H86" s="3">
        <v>11</v>
      </c>
      <c r="I86" s="3">
        <v>12</v>
      </c>
      <c r="J86" s="3">
        <v>13</v>
      </c>
      <c r="K86" s="3">
        <v>14</v>
      </c>
      <c r="L86" s="3">
        <v>15</v>
      </c>
      <c r="N86">
        <f t="shared" si="12"/>
        <v>11.009157819444367</v>
      </c>
      <c r="O86">
        <f t="shared" si="13"/>
        <v>10.183939720585725</v>
      </c>
      <c r="P86">
        <f t="shared" si="14"/>
        <v>9.5</v>
      </c>
      <c r="Q86">
        <f t="shared" si="15"/>
        <v>8.183939720578774</v>
      </c>
      <c r="R86">
        <f t="shared" si="16"/>
        <v>7.00915776317678</v>
      </c>
      <c r="S86">
        <f t="shared" si="17"/>
        <v>6</v>
      </c>
      <c r="T86">
        <f t="shared" si="18"/>
        <v>4.99084223682322</v>
      </c>
      <c r="U86">
        <f t="shared" si="19"/>
        <v>3.816060279421226</v>
      </c>
      <c r="V86">
        <f t="shared" si="20"/>
        <v>2.5</v>
      </c>
      <c r="W86">
        <f t="shared" si="21"/>
        <v>1.8160602794142755</v>
      </c>
      <c r="X86">
        <f t="shared" si="22"/>
        <v>0.9908421805556326</v>
      </c>
    </row>
    <row r="87" spans="1:24" ht="12.75">
      <c r="A87">
        <f t="shared" si="23"/>
        <v>7.099999999999991</v>
      </c>
      <c r="B87" s="3">
        <v>5</v>
      </c>
      <c r="C87" s="4">
        <v>6</v>
      </c>
      <c r="D87" s="3">
        <v>7</v>
      </c>
      <c r="E87" s="3">
        <v>8</v>
      </c>
      <c r="F87" s="3">
        <v>9</v>
      </c>
      <c r="G87" s="3">
        <v>10</v>
      </c>
      <c r="H87" s="3">
        <v>11</v>
      </c>
      <c r="I87" s="3">
        <v>12</v>
      </c>
      <c r="J87" s="3">
        <v>13</v>
      </c>
      <c r="K87" s="3">
        <v>14</v>
      </c>
      <c r="L87" s="3">
        <v>15</v>
      </c>
      <c r="N87">
        <f t="shared" si="12"/>
        <v>11.006077589164958</v>
      </c>
      <c r="O87">
        <f t="shared" si="13"/>
        <v>10.149098639714946</v>
      </c>
      <c r="P87">
        <f t="shared" si="14"/>
        <v>9.495024916874584</v>
      </c>
      <c r="Q87">
        <f t="shared" si="15"/>
        <v>8.222429033092778</v>
      </c>
      <c r="R87">
        <f t="shared" si="16"/>
        <v>7.013525799453374</v>
      </c>
      <c r="S87">
        <f t="shared" si="17"/>
        <v>6</v>
      </c>
      <c r="T87">
        <f t="shared" si="18"/>
        <v>4.986474200546626</v>
      </c>
      <c r="U87">
        <f t="shared" si="19"/>
        <v>3.777570966907221</v>
      </c>
      <c r="V87">
        <f t="shared" si="20"/>
        <v>2.5049750831254154</v>
      </c>
      <c r="W87">
        <f t="shared" si="21"/>
        <v>1.8509013602850533</v>
      </c>
      <c r="X87">
        <f t="shared" si="22"/>
        <v>0.9939224108350423</v>
      </c>
    </row>
    <row r="88" spans="1:24" ht="12.75">
      <c r="A88">
        <f t="shared" si="23"/>
        <v>7.19999999999999</v>
      </c>
      <c r="B88" s="3">
        <v>5</v>
      </c>
      <c r="C88" s="4">
        <v>6</v>
      </c>
      <c r="D88" s="3">
        <v>7</v>
      </c>
      <c r="E88" s="3">
        <v>8</v>
      </c>
      <c r="F88" s="3">
        <v>9</v>
      </c>
      <c r="G88" s="3">
        <v>10</v>
      </c>
      <c r="H88" s="3">
        <v>11</v>
      </c>
      <c r="I88" s="3">
        <v>12</v>
      </c>
      <c r="J88" s="3">
        <v>13</v>
      </c>
      <c r="K88" s="3">
        <v>14</v>
      </c>
      <c r="L88" s="3">
        <v>15</v>
      </c>
      <c r="N88">
        <f t="shared" si="12"/>
        <v>11.003953527025796</v>
      </c>
      <c r="O88">
        <f t="shared" si="13"/>
        <v>10.118463879341064</v>
      </c>
      <c r="P88">
        <f t="shared" si="14"/>
        <v>9.480394719576163</v>
      </c>
      <c r="Q88">
        <f t="shared" si="15"/>
        <v>8.263646211972222</v>
      </c>
      <c r="R88">
        <f t="shared" si="16"/>
        <v>7.019581679782103</v>
      </c>
      <c r="S88">
        <f t="shared" si="17"/>
        <v>6</v>
      </c>
      <c r="T88">
        <f t="shared" si="18"/>
        <v>4.980418320217897</v>
      </c>
      <c r="U88">
        <f t="shared" si="19"/>
        <v>3.7363537880277775</v>
      </c>
      <c r="V88">
        <f t="shared" si="20"/>
        <v>2.519605280423838</v>
      </c>
      <c r="W88">
        <f t="shared" si="21"/>
        <v>1.8815361206589365</v>
      </c>
      <c r="X88">
        <f t="shared" si="22"/>
        <v>0.9960464729742031</v>
      </c>
    </row>
    <row r="89" spans="1:24" ht="12.75">
      <c r="A89">
        <f t="shared" si="23"/>
        <v>7.29999999999999</v>
      </c>
      <c r="B89" s="3">
        <v>5</v>
      </c>
      <c r="C89" s="4">
        <v>6</v>
      </c>
      <c r="D89" s="3">
        <v>7</v>
      </c>
      <c r="E89" s="3">
        <v>8</v>
      </c>
      <c r="F89" s="3">
        <v>9</v>
      </c>
      <c r="G89" s="3">
        <v>10</v>
      </c>
      <c r="H89" s="3">
        <v>11</v>
      </c>
      <c r="I89" s="3">
        <v>12</v>
      </c>
      <c r="J89" s="3">
        <v>13</v>
      </c>
      <c r="K89" s="3">
        <v>14</v>
      </c>
      <c r="L89" s="3">
        <v>15</v>
      </c>
      <c r="N89">
        <f t="shared" si="12"/>
        <v>11.002520880129845</v>
      </c>
      <c r="O89">
        <f t="shared" si="13"/>
        <v>10.092259761996496</v>
      </c>
      <c r="P89">
        <f t="shared" si="14"/>
        <v>9.456965592635614</v>
      </c>
      <c r="Q89">
        <f t="shared" si="15"/>
        <v>8.306313196964735</v>
      </c>
      <c r="R89">
        <f t="shared" si="16"/>
        <v>7.027787539442171</v>
      </c>
      <c r="S89">
        <f t="shared" si="17"/>
        <v>6</v>
      </c>
      <c r="T89">
        <f t="shared" si="18"/>
        <v>4.972212460557829</v>
      </c>
      <c r="U89">
        <f t="shared" si="19"/>
        <v>3.6936868030352654</v>
      </c>
      <c r="V89">
        <f t="shared" si="20"/>
        <v>2.543034407364387</v>
      </c>
      <c r="W89">
        <f t="shared" si="21"/>
        <v>1.907740238003503</v>
      </c>
      <c r="X89">
        <f t="shared" si="22"/>
        <v>0.9974791198701544</v>
      </c>
    </row>
    <row r="90" spans="1:24" ht="12.75">
      <c r="A90">
        <f t="shared" si="23"/>
        <v>7.39999999999999</v>
      </c>
      <c r="B90" s="3">
        <v>5</v>
      </c>
      <c r="C90" s="4">
        <v>6</v>
      </c>
      <c r="D90" s="3">
        <v>7</v>
      </c>
      <c r="E90" s="3">
        <v>8</v>
      </c>
      <c r="F90" s="3">
        <v>9</v>
      </c>
      <c r="G90" s="3">
        <v>10</v>
      </c>
      <c r="H90" s="3">
        <v>11</v>
      </c>
      <c r="I90" s="3">
        <v>12</v>
      </c>
      <c r="J90" s="3">
        <v>13</v>
      </c>
      <c r="K90" s="3">
        <v>14</v>
      </c>
      <c r="L90" s="3">
        <v>15</v>
      </c>
      <c r="N90">
        <f t="shared" si="12"/>
        <v>11.001575555799223</v>
      </c>
      <c r="O90">
        <f t="shared" si="13"/>
        <v>10.070429210460524</v>
      </c>
      <c r="P90">
        <f t="shared" si="14"/>
        <v>9.426071894483098</v>
      </c>
      <c r="Q90">
        <f t="shared" si="15"/>
        <v>8.34883816271244</v>
      </c>
      <c r="R90">
        <f t="shared" si="16"/>
        <v>7.038651193934049</v>
      </c>
      <c r="S90">
        <f t="shared" si="17"/>
        <v>6</v>
      </c>
      <c r="T90">
        <f t="shared" si="18"/>
        <v>4.961348806065951</v>
      </c>
      <c r="U90">
        <f t="shared" si="19"/>
        <v>3.6511618372875603</v>
      </c>
      <c r="V90">
        <f t="shared" si="20"/>
        <v>2.5739281055169028</v>
      </c>
      <c r="W90">
        <f t="shared" si="21"/>
        <v>1.9295707895394756</v>
      </c>
      <c r="X90">
        <f t="shared" si="22"/>
        <v>0.9984244442007777</v>
      </c>
    </row>
    <row r="91" spans="1:24" ht="12.75">
      <c r="A91">
        <f t="shared" si="23"/>
        <v>7.499999999999989</v>
      </c>
      <c r="B91" s="3">
        <v>5</v>
      </c>
      <c r="C91" s="4">
        <v>6</v>
      </c>
      <c r="D91" s="3">
        <v>7</v>
      </c>
      <c r="E91" s="3">
        <v>8</v>
      </c>
      <c r="F91" s="3">
        <v>9</v>
      </c>
      <c r="G91" s="3">
        <v>10</v>
      </c>
      <c r="H91" s="3">
        <v>11</v>
      </c>
      <c r="I91" s="3">
        <v>12</v>
      </c>
      <c r="J91" s="3">
        <v>13</v>
      </c>
      <c r="K91" s="3">
        <v>14</v>
      </c>
      <c r="L91" s="3">
        <v>15</v>
      </c>
      <c r="N91">
        <f t="shared" si="12"/>
        <v>11.000965227068114</v>
      </c>
      <c r="O91">
        <f t="shared" si="13"/>
        <v>10.052699612280934</v>
      </c>
      <c r="P91">
        <f t="shared" si="14"/>
        <v>9.38940039153567</v>
      </c>
      <c r="Q91">
        <f t="shared" si="15"/>
        <v>8.389400390733083</v>
      </c>
      <c r="R91">
        <f t="shared" si="16"/>
        <v>7.052697219722234</v>
      </c>
      <c r="S91">
        <f t="shared" si="17"/>
        <v>6</v>
      </c>
      <c r="T91">
        <f t="shared" si="18"/>
        <v>4.947302780277766</v>
      </c>
      <c r="U91">
        <f t="shared" si="19"/>
        <v>3.6105996092669157</v>
      </c>
      <c r="V91">
        <f t="shared" si="20"/>
        <v>2.6105996084643297</v>
      </c>
      <c r="W91">
        <f t="shared" si="21"/>
        <v>1.9473003877190662</v>
      </c>
      <c r="X91">
        <f t="shared" si="22"/>
        <v>0.9990347729318861</v>
      </c>
    </row>
    <row r="92" spans="1:24" ht="12.75">
      <c r="A92">
        <f t="shared" si="23"/>
        <v>7.599999999999989</v>
      </c>
      <c r="B92" s="3">
        <v>5</v>
      </c>
      <c r="C92" s="4">
        <v>6</v>
      </c>
      <c r="D92" s="3">
        <v>7</v>
      </c>
      <c r="E92" s="3">
        <v>8</v>
      </c>
      <c r="F92" s="3">
        <v>9</v>
      </c>
      <c r="G92" s="3">
        <v>10</v>
      </c>
      <c r="H92" s="3">
        <v>11</v>
      </c>
      <c r="I92" s="3">
        <v>12</v>
      </c>
      <c r="J92" s="3">
        <v>13</v>
      </c>
      <c r="K92" s="3">
        <v>14</v>
      </c>
      <c r="L92" s="3">
        <v>15</v>
      </c>
      <c r="N92">
        <f t="shared" si="12"/>
        <v>11.000579614586952</v>
      </c>
      <c r="O92">
        <f t="shared" si="13"/>
        <v>10.038652370221651</v>
      </c>
      <c r="P92">
        <f t="shared" si="14"/>
        <v>9.348838163035412</v>
      </c>
      <c r="Q92">
        <f t="shared" si="15"/>
        <v>8.426071892528633</v>
      </c>
      <c r="R92">
        <f t="shared" si="16"/>
        <v>7.0704244403790835</v>
      </c>
      <c r="S92">
        <f t="shared" si="17"/>
        <v>6</v>
      </c>
      <c r="T92">
        <f t="shared" si="18"/>
        <v>4.9295755596209165</v>
      </c>
      <c r="U92">
        <f t="shared" si="19"/>
        <v>3.5739281074713674</v>
      </c>
      <c r="V92">
        <f t="shared" si="20"/>
        <v>2.6511618369645884</v>
      </c>
      <c r="W92">
        <f t="shared" si="21"/>
        <v>1.9613476297783488</v>
      </c>
      <c r="X92">
        <f t="shared" si="22"/>
        <v>0.9994203854130477</v>
      </c>
    </row>
    <row r="93" spans="1:24" ht="12.75">
      <c r="A93">
        <f t="shared" si="23"/>
        <v>7.699999999999989</v>
      </c>
      <c r="B93" s="3">
        <v>5</v>
      </c>
      <c r="C93" s="4">
        <v>6</v>
      </c>
      <c r="D93" s="3">
        <v>7</v>
      </c>
      <c r="E93" s="3">
        <v>8</v>
      </c>
      <c r="F93" s="3">
        <v>9</v>
      </c>
      <c r="G93" s="3">
        <v>10</v>
      </c>
      <c r="H93" s="3">
        <v>11</v>
      </c>
      <c r="I93" s="3">
        <v>12</v>
      </c>
      <c r="J93" s="3">
        <v>13</v>
      </c>
      <c r="K93" s="3">
        <v>14</v>
      </c>
      <c r="L93" s="3">
        <v>15</v>
      </c>
      <c r="N93">
        <f t="shared" si="12"/>
        <v>11.000341164026379</v>
      </c>
      <c r="O93">
        <f t="shared" si="13"/>
        <v>10.027788106305742</v>
      </c>
      <c r="P93">
        <f t="shared" si="14"/>
        <v>9.306313197091898</v>
      </c>
      <c r="Q93">
        <f t="shared" si="15"/>
        <v>8.456965587970467</v>
      </c>
      <c r="R93">
        <f t="shared" si="16"/>
        <v>7.092250440125326</v>
      </c>
      <c r="S93">
        <f t="shared" si="17"/>
        <v>6</v>
      </c>
      <c r="T93">
        <f t="shared" si="18"/>
        <v>4.907749559874674</v>
      </c>
      <c r="U93">
        <f t="shared" si="19"/>
        <v>3.5430344120295327</v>
      </c>
      <c r="V93">
        <f t="shared" si="20"/>
        <v>2.693686802908103</v>
      </c>
      <c r="W93">
        <f t="shared" si="21"/>
        <v>1.9722118936942574</v>
      </c>
      <c r="X93">
        <f t="shared" si="22"/>
        <v>0.9996588359736218</v>
      </c>
    </row>
    <row r="94" spans="1:24" ht="12.75">
      <c r="A94">
        <f t="shared" si="23"/>
        <v>7.799999999999988</v>
      </c>
      <c r="B94" s="3">
        <v>5</v>
      </c>
      <c r="C94" s="4">
        <v>6</v>
      </c>
      <c r="D94" s="3">
        <v>7</v>
      </c>
      <c r="E94" s="3">
        <v>8</v>
      </c>
      <c r="F94" s="3">
        <v>9</v>
      </c>
      <c r="G94" s="3">
        <v>10</v>
      </c>
      <c r="H94" s="3">
        <v>11</v>
      </c>
      <c r="I94" s="3">
        <v>12</v>
      </c>
      <c r="J94" s="3">
        <v>13</v>
      </c>
      <c r="K94" s="3">
        <v>14</v>
      </c>
      <c r="L94" s="3">
        <v>15</v>
      </c>
      <c r="N94">
        <f t="shared" si="12"/>
        <v>11.000196834520327</v>
      </c>
      <c r="O94">
        <f t="shared" si="13"/>
        <v>10.019581947549494</v>
      </c>
      <c r="P94">
        <f t="shared" si="14"/>
        <v>9.263646212020626</v>
      </c>
      <c r="Q94">
        <f t="shared" si="15"/>
        <v>8.48039470866137</v>
      </c>
      <c r="R94">
        <f t="shared" si="16"/>
        <v>7.1184460229162365</v>
      </c>
      <c r="S94">
        <f t="shared" si="17"/>
        <v>6</v>
      </c>
      <c r="T94">
        <f t="shared" si="18"/>
        <v>4.8815539770837635</v>
      </c>
      <c r="U94">
        <f t="shared" si="19"/>
        <v>3.5196052913386295</v>
      </c>
      <c r="V94">
        <f t="shared" si="20"/>
        <v>2.7363537879793736</v>
      </c>
      <c r="W94">
        <f t="shared" si="21"/>
        <v>1.9804180524505057</v>
      </c>
      <c r="X94">
        <f t="shared" si="22"/>
        <v>0.9998031654796724</v>
      </c>
    </row>
    <row r="95" spans="1:24" ht="12.75">
      <c r="A95">
        <f t="shared" si="23"/>
        <v>7.899999999999988</v>
      </c>
      <c r="B95" s="3">
        <v>5</v>
      </c>
      <c r="C95" s="4">
        <v>6</v>
      </c>
      <c r="D95" s="3">
        <v>7</v>
      </c>
      <c r="E95" s="3">
        <v>8</v>
      </c>
      <c r="F95" s="3">
        <v>9</v>
      </c>
      <c r="G95" s="3">
        <v>10</v>
      </c>
      <c r="H95" s="3">
        <v>11</v>
      </c>
      <c r="I95" s="3">
        <v>12</v>
      </c>
      <c r="J95" s="3">
        <v>13</v>
      </c>
      <c r="K95" s="3">
        <v>14</v>
      </c>
      <c r="L95" s="3">
        <v>15</v>
      </c>
      <c r="N95">
        <f t="shared" si="12"/>
        <v>11.000111314928459</v>
      </c>
      <c r="O95">
        <f t="shared" si="13"/>
        <v>10.013525923433177</v>
      </c>
      <c r="P95">
        <f t="shared" si="14"/>
        <v>9.222429033108947</v>
      </c>
      <c r="Q95">
        <f t="shared" si="15"/>
        <v>8.495024891843492</v>
      </c>
      <c r="R95">
        <f t="shared" si="16"/>
        <v>7.149065112302789</v>
      </c>
      <c r="S95">
        <f t="shared" si="17"/>
        <v>6</v>
      </c>
      <c r="T95">
        <f t="shared" si="18"/>
        <v>4.850934887697211</v>
      </c>
      <c r="U95">
        <f t="shared" si="19"/>
        <v>3.5049751081565073</v>
      </c>
      <c r="V95">
        <f t="shared" si="20"/>
        <v>2.7775709668910538</v>
      </c>
      <c r="W95">
        <f t="shared" si="21"/>
        <v>1.9864740765668243</v>
      </c>
      <c r="X95">
        <f t="shared" si="22"/>
        <v>0.9998886850715405</v>
      </c>
    </row>
    <row r="96" spans="1:24" ht="12.75">
      <c r="A96" s="3">
        <f t="shared" si="23"/>
        <v>7.999999999999988</v>
      </c>
      <c r="B96" s="3">
        <v>5</v>
      </c>
      <c r="C96" s="4">
        <v>6</v>
      </c>
      <c r="D96" s="3">
        <v>7</v>
      </c>
      <c r="E96" s="3">
        <v>8</v>
      </c>
      <c r="F96" s="3">
        <v>9</v>
      </c>
      <c r="G96" s="3">
        <v>10</v>
      </c>
      <c r="H96" s="3">
        <v>11</v>
      </c>
      <c r="I96" s="3">
        <v>12</v>
      </c>
      <c r="J96" s="3">
        <v>13</v>
      </c>
      <c r="K96" s="3">
        <v>14</v>
      </c>
      <c r="L96" s="3">
        <v>15</v>
      </c>
      <c r="N96">
        <f t="shared" si="12"/>
        <v>11.000061704902043</v>
      </c>
      <c r="O96">
        <f t="shared" si="13"/>
        <v>10.009157819444367</v>
      </c>
      <c r="P96">
        <f t="shared" si="14"/>
        <v>9.183939720578781</v>
      </c>
      <c r="Q96">
        <f t="shared" si="15"/>
        <v>8.499999943732412</v>
      </c>
      <c r="R96">
        <f t="shared" si="16"/>
        <v>7.183878015683673</v>
      </c>
      <c r="S96">
        <f t="shared" si="17"/>
        <v>6</v>
      </c>
      <c r="T96">
        <f t="shared" si="18"/>
        <v>4.816121984316327</v>
      </c>
      <c r="U96">
        <f t="shared" si="19"/>
        <v>3.5000000562675875</v>
      </c>
      <c r="V96">
        <f t="shared" si="20"/>
        <v>2.8160602794212184</v>
      </c>
      <c r="W96">
        <f t="shared" si="21"/>
        <v>1.9908421805556327</v>
      </c>
      <c r="X96">
        <f t="shared" si="22"/>
        <v>0.9999382950979566</v>
      </c>
    </row>
    <row r="97" spans="1:24" ht="12.75">
      <c r="A97">
        <f t="shared" si="23"/>
        <v>8.099999999999987</v>
      </c>
      <c r="B97" s="3">
        <v>5</v>
      </c>
      <c r="C97" s="4">
        <v>6</v>
      </c>
      <c r="D97" s="3">
        <v>7</v>
      </c>
      <c r="E97" s="3">
        <v>8</v>
      </c>
      <c r="F97" s="3">
        <v>9</v>
      </c>
      <c r="G97" s="3">
        <v>10</v>
      </c>
      <c r="H97" s="3">
        <v>11</v>
      </c>
      <c r="I97" s="3">
        <v>12</v>
      </c>
      <c r="J97" s="3">
        <v>13</v>
      </c>
      <c r="K97" s="3">
        <v>14</v>
      </c>
      <c r="L97" s="3">
        <v>15</v>
      </c>
      <c r="N97">
        <f t="shared" si="12"/>
        <v>11.000033527412151</v>
      </c>
      <c r="O97">
        <f t="shared" si="13"/>
        <v>10.006077589164958</v>
      </c>
      <c r="P97">
        <f t="shared" si="14"/>
        <v>9.14909863969626</v>
      </c>
      <c r="Q97">
        <f t="shared" si="15"/>
        <v>8.495024792894784</v>
      </c>
      <c r="R97">
        <f t="shared" si="16"/>
        <v>7.222317718183006</v>
      </c>
      <c r="S97">
        <f t="shared" si="17"/>
        <v>6</v>
      </c>
      <c r="T97">
        <f t="shared" si="18"/>
        <v>4.777682281816994</v>
      </c>
      <c r="U97">
        <f t="shared" si="19"/>
        <v>3.5049752071052156</v>
      </c>
      <c r="V97">
        <f t="shared" si="20"/>
        <v>2.85090136030374</v>
      </c>
      <c r="W97">
        <f t="shared" si="21"/>
        <v>1.9939224108350426</v>
      </c>
      <c r="X97">
        <f t="shared" si="22"/>
        <v>0.9999664725878485</v>
      </c>
    </row>
    <row r="98" spans="1:24" ht="12.75">
      <c r="A98">
        <f t="shared" si="23"/>
        <v>8.199999999999987</v>
      </c>
      <c r="B98" s="3">
        <v>5</v>
      </c>
      <c r="C98" s="4">
        <v>6</v>
      </c>
      <c r="D98" s="3">
        <v>7</v>
      </c>
      <c r="E98" s="3">
        <v>8</v>
      </c>
      <c r="F98" s="3">
        <v>9</v>
      </c>
      <c r="G98" s="3">
        <v>10</v>
      </c>
      <c r="H98" s="3">
        <v>11</v>
      </c>
      <c r="I98" s="3">
        <v>12</v>
      </c>
      <c r="J98" s="3">
        <v>13</v>
      </c>
      <c r="K98" s="3">
        <v>14</v>
      </c>
      <c r="L98" s="3">
        <v>15</v>
      </c>
      <c r="N98">
        <f t="shared" si="12"/>
        <v>11.00001785642482</v>
      </c>
      <c r="O98">
        <f t="shared" si="13"/>
        <v>10.003953527025796</v>
      </c>
      <c r="P98">
        <f t="shared" si="14"/>
        <v>9.118463879291767</v>
      </c>
      <c r="Q98">
        <f t="shared" si="15"/>
        <v>8.480394451808774</v>
      </c>
      <c r="R98">
        <f t="shared" si="16"/>
        <v>7.263449377501191</v>
      </c>
      <c r="S98">
        <f t="shared" si="17"/>
        <v>6</v>
      </c>
      <c r="T98">
        <f t="shared" si="18"/>
        <v>4.736550622498809</v>
      </c>
      <c r="U98">
        <f t="shared" si="19"/>
        <v>3.519605548191226</v>
      </c>
      <c r="V98">
        <f t="shared" si="20"/>
        <v>2.881536120708233</v>
      </c>
      <c r="W98">
        <f t="shared" si="21"/>
        <v>1.9960464729742042</v>
      </c>
      <c r="X98">
        <f t="shared" si="22"/>
        <v>0.9999821435751792</v>
      </c>
    </row>
    <row r="99" spans="1:24" ht="12.75">
      <c r="A99">
        <f t="shared" si="23"/>
        <v>8.299999999999986</v>
      </c>
      <c r="B99" s="3">
        <v>5</v>
      </c>
      <c r="C99" s="4">
        <v>6</v>
      </c>
      <c r="D99" s="3">
        <v>7</v>
      </c>
      <c r="E99" s="3">
        <v>8</v>
      </c>
      <c r="F99" s="3">
        <v>9</v>
      </c>
      <c r="G99" s="3">
        <v>10</v>
      </c>
      <c r="H99" s="3">
        <v>11</v>
      </c>
      <c r="I99" s="3">
        <v>12</v>
      </c>
      <c r="J99" s="3">
        <v>13</v>
      </c>
      <c r="K99" s="3">
        <v>14</v>
      </c>
      <c r="L99" s="3">
        <v>15</v>
      </c>
      <c r="N99">
        <f t="shared" si="12"/>
        <v>11.000009321871167</v>
      </c>
      <c r="O99">
        <f t="shared" si="13"/>
        <v>10.002520880129842</v>
      </c>
      <c r="P99">
        <f t="shared" si="14"/>
        <v>9.092259761869029</v>
      </c>
      <c r="Q99">
        <f t="shared" si="15"/>
        <v>8.456965025772048</v>
      </c>
      <c r="R99">
        <f t="shared" si="16"/>
        <v>7.305972033065824</v>
      </c>
      <c r="S99">
        <f t="shared" si="17"/>
        <v>6</v>
      </c>
      <c r="T99">
        <f t="shared" si="18"/>
        <v>4.694027966934176</v>
      </c>
      <c r="U99">
        <f t="shared" si="19"/>
        <v>3.5430349742279517</v>
      </c>
      <c r="V99">
        <f t="shared" si="20"/>
        <v>2.9077402381309714</v>
      </c>
      <c r="W99">
        <f t="shared" si="21"/>
        <v>1.9974791198701582</v>
      </c>
      <c r="X99">
        <f t="shared" si="22"/>
        <v>0.9999906781288342</v>
      </c>
    </row>
    <row r="100" spans="1:24" ht="12.75">
      <c r="A100">
        <f t="shared" si="23"/>
        <v>8.399999999999986</v>
      </c>
      <c r="B100" s="3">
        <v>5</v>
      </c>
      <c r="C100" s="4">
        <v>6</v>
      </c>
      <c r="D100" s="3">
        <v>7</v>
      </c>
      <c r="E100" s="3">
        <v>8</v>
      </c>
      <c r="F100" s="3">
        <v>9</v>
      </c>
      <c r="G100" s="3">
        <v>10</v>
      </c>
      <c r="H100" s="3">
        <v>11</v>
      </c>
      <c r="I100" s="3">
        <v>12</v>
      </c>
      <c r="J100" s="3">
        <v>13</v>
      </c>
      <c r="K100" s="3">
        <v>14</v>
      </c>
      <c r="L100" s="3">
        <v>15</v>
      </c>
      <c r="N100">
        <f t="shared" si="12"/>
        <v>11.000004770081437</v>
      </c>
      <c r="O100">
        <f t="shared" si="13"/>
        <v>10.00157555579921</v>
      </c>
      <c r="P100">
        <f t="shared" si="14"/>
        <v>9.070429210137453</v>
      </c>
      <c r="Q100">
        <f t="shared" si="15"/>
        <v>8.426070718195511</v>
      </c>
      <c r="R100">
        <f t="shared" si="16"/>
        <v>7.348258548448557</v>
      </c>
      <c r="S100">
        <f t="shared" si="17"/>
        <v>6</v>
      </c>
      <c r="T100">
        <f t="shared" si="18"/>
        <v>4.651741451551443</v>
      </c>
      <c r="U100">
        <f t="shared" si="19"/>
        <v>3.5739292818044897</v>
      </c>
      <c r="V100">
        <f t="shared" si="20"/>
        <v>2.9295707898625465</v>
      </c>
      <c r="W100">
        <f t="shared" si="21"/>
        <v>1.9984244442007897</v>
      </c>
      <c r="X100">
        <f t="shared" si="22"/>
        <v>0.9999952299185635</v>
      </c>
    </row>
    <row r="101" spans="1:24" ht="12.75">
      <c r="A101">
        <f t="shared" si="23"/>
        <v>8.499999999999986</v>
      </c>
      <c r="B101" s="3">
        <v>5</v>
      </c>
      <c r="C101" s="4">
        <v>6</v>
      </c>
      <c r="D101" s="3">
        <v>7</v>
      </c>
      <c r="E101" s="3">
        <v>8</v>
      </c>
      <c r="F101" s="3">
        <v>9</v>
      </c>
      <c r="G101" s="3">
        <v>10</v>
      </c>
      <c r="H101" s="3">
        <v>11</v>
      </c>
      <c r="I101" s="3">
        <v>12</v>
      </c>
      <c r="J101" s="3">
        <v>13</v>
      </c>
      <c r="K101" s="3">
        <v>14</v>
      </c>
      <c r="L101" s="3">
        <v>15</v>
      </c>
      <c r="N101">
        <f t="shared" si="12"/>
        <v>11.000002392558697</v>
      </c>
      <c r="O101">
        <f t="shared" si="13"/>
        <v>10.000965227068077</v>
      </c>
      <c r="P101">
        <f t="shared" si="14"/>
        <v>9.052699611478321</v>
      </c>
      <c r="Q101">
        <f t="shared" si="15"/>
        <v>8.389397998977012</v>
      </c>
      <c r="R101">
        <f t="shared" si="16"/>
        <v>7.388435164467583</v>
      </c>
      <c r="S101">
        <f t="shared" si="17"/>
        <v>6</v>
      </c>
      <c r="T101">
        <f t="shared" si="18"/>
        <v>4.611564835532417</v>
      </c>
      <c r="U101">
        <f t="shared" si="19"/>
        <v>3.610602001022988</v>
      </c>
      <c r="V101">
        <f t="shared" si="20"/>
        <v>2.9473003885216795</v>
      </c>
      <c r="W101">
        <f t="shared" si="21"/>
        <v>1.9990347729319224</v>
      </c>
      <c r="X101">
        <f t="shared" si="22"/>
        <v>0.999997607441304</v>
      </c>
    </row>
    <row r="102" spans="1:24" ht="12.75">
      <c r="A102">
        <f t="shared" si="23"/>
        <v>8.599999999999985</v>
      </c>
      <c r="B102" s="3">
        <v>5</v>
      </c>
      <c r="C102" s="4">
        <v>6</v>
      </c>
      <c r="D102" s="3">
        <v>7</v>
      </c>
      <c r="E102" s="3">
        <v>8</v>
      </c>
      <c r="F102" s="3">
        <v>9</v>
      </c>
      <c r="G102" s="3">
        <v>10</v>
      </c>
      <c r="H102" s="3">
        <v>11</v>
      </c>
      <c r="I102" s="3">
        <v>12</v>
      </c>
      <c r="J102" s="3">
        <v>13</v>
      </c>
      <c r="K102" s="3">
        <v>14</v>
      </c>
      <c r="L102" s="3">
        <v>15</v>
      </c>
      <c r="N102">
        <f t="shared" si="12"/>
        <v>11.0000011762876</v>
      </c>
      <c r="O102">
        <f t="shared" si="13"/>
        <v>10.000579614586844</v>
      </c>
      <c r="P102">
        <f t="shared" si="14"/>
        <v>9.038652368267183</v>
      </c>
      <c r="Q102">
        <f t="shared" si="15"/>
        <v>8.348833392954084</v>
      </c>
      <c r="R102">
        <f t="shared" si="16"/>
        <v>7.424496338683879</v>
      </c>
      <c r="S102">
        <f t="shared" si="17"/>
        <v>6</v>
      </c>
      <c r="T102">
        <f t="shared" si="18"/>
        <v>4.575503661316121</v>
      </c>
      <c r="U102">
        <f t="shared" si="19"/>
        <v>3.651166607045915</v>
      </c>
      <c r="V102">
        <f t="shared" si="20"/>
        <v>2.9613476317328176</v>
      </c>
      <c r="W102">
        <f t="shared" si="21"/>
        <v>1.999420385413156</v>
      </c>
      <c r="X102">
        <f t="shared" si="22"/>
        <v>0.9999988237124</v>
      </c>
    </row>
    <row r="103" spans="1:24" ht="12.75">
      <c r="A103">
        <f t="shared" si="23"/>
        <v>8.699999999999985</v>
      </c>
      <c r="B103" s="3">
        <v>5</v>
      </c>
      <c r="C103" s="4">
        <v>6</v>
      </c>
      <c r="D103" s="3">
        <v>7</v>
      </c>
      <c r="E103" s="3">
        <v>8</v>
      </c>
      <c r="F103" s="3">
        <v>9</v>
      </c>
      <c r="G103" s="3">
        <v>10</v>
      </c>
      <c r="H103" s="3">
        <v>11</v>
      </c>
      <c r="I103" s="3">
        <v>12</v>
      </c>
      <c r="J103" s="3">
        <v>13</v>
      </c>
      <c r="K103" s="3">
        <v>14</v>
      </c>
      <c r="L103" s="3">
        <v>15</v>
      </c>
      <c r="N103">
        <f t="shared" si="12"/>
        <v>11.00000056686357</v>
      </c>
      <c r="O103">
        <f t="shared" si="13"/>
        <v>10.000341164026063</v>
      </c>
      <c r="P103">
        <f t="shared" si="14"/>
        <v>9.0277881016406</v>
      </c>
      <c r="Q103">
        <f t="shared" si="15"/>
        <v>8.30630387522105</v>
      </c>
      <c r="R103">
        <f t="shared" si="16"/>
        <v>7.454444712505765</v>
      </c>
      <c r="S103">
        <f t="shared" si="17"/>
        <v>6</v>
      </c>
      <c r="T103">
        <f t="shared" si="18"/>
        <v>4.545555287494235</v>
      </c>
      <c r="U103">
        <f t="shared" si="19"/>
        <v>3.6936961247789513</v>
      </c>
      <c r="V103">
        <f t="shared" si="20"/>
        <v>2.972211898359401</v>
      </c>
      <c r="W103">
        <f t="shared" si="21"/>
        <v>1.9996588359739378</v>
      </c>
      <c r="X103">
        <f t="shared" si="22"/>
        <v>0.9999994331364306</v>
      </c>
    </row>
    <row r="104" spans="1:24" ht="12.75">
      <c r="A104">
        <f t="shared" si="23"/>
        <v>8.799999999999985</v>
      </c>
      <c r="B104" s="3">
        <v>5</v>
      </c>
      <c r="C104" s="4">
        <v>6</v>
      </c>
      <c r="D104" s="3">
        <v>7</v>
      </c>
      <c r="E104" s="3">
        <v>8</v>
      </c>
      <c r="F104" s="3">
        <v>9</v>
      </c>
      <c r="G104" s="3">
        <v>10</v>
      </c>
      <c r="H104" s="3">
        <v>11</v>
      </c>
      <c r="I104" s="3">
        <v>12</v>
      </c>
      <c r="J104" s="3">
        <v>13</v>
      </c>
      <c r="K104" s="3">
        <v>14</v>
      </c>
      <c r="L104" s="3">
        <v>15</v>
      </c>
      <c r="N104">
        <f t="shared" si="12"/>
        <v>11.00000026776739</v>
      </c>
      <c r="O104">
        <f t="shared" si="13"/>
        <v>10.000196834519425</v>
      </c>
      <c r="P104">
        <f t="shared" si="14"/>
        <v>9.019581936634706</v>
      </c>
      <c r="Q104">
        <f t="shared" si="15"/>
        <v>8.26362835559671</v>
      </c>
      <c r="R104">
        <f t="shared" si="16"/>
        <v>7.476441192550363</v>
      </c>
      <c r="S104">
        <f t="shared" si="17"/>
        <v>6</v>
      </c>
      <c r="T104">
        <f t="shared" si="18"/>
        <v>4.523558807449637</v>
      </c>
      <c r="U104">
        <f t="shared" si="19"/>
        <v>3.73637164440329</v>
      </c>
      <c r="V104">
        <f t="shared" si="20"/>
        <v>2.9804180633652946</v>
      </c>
      <c r="W104">
        <f t="shared" si="21"/>
        <v>1.9998031654805755</v>
      </c>
      <c r="X104">
        <f t="shared" si="22"/>
        <v>0.9999997322326099</v>
      </c>
    </row>
    <row r="105" spans="1:24" ht="12.75">
      <c r="A105">
        <f t="shared" si="23"/>
        <v>8.899999999999984</v>
      </c>
      <c r="B105" s="3">
        <v>5</v>
      </c>
      <c r="C105" s="4">
        <v>6</v>
      </c>
      <c r="D105" s="3">
        <v>7</v>
      </c>
      <c r="E105" s="3">
        <v>8</v>
      </c>
      <c r="F105" s="3">
        <v>9</v>
      </c>
      <c r="G105" s="3">
        <v>10</v>
      </c>
      <c r="H105" s="3">
        <v>11</v>
      </c>
      <c r="I105" s="3">
        <v>12</v>
      </c>
      <c r="J105" s="3">
        <v>13</v>
      </c>
      <c r="K105" s="3">
        <v>14</v>
      </c>
      <c r="L105" s="3">
        <v>15</v>
      </c>
      <c r="N105">
        <f t="shared" si="12"/>
        <v>11.0000001239798</v>
      </c>
      <c r="O105">
        <f t="shared" si="13"/>
        <v>10.000111314925931</v>
      </c>
      <c r="P105">
        <f t="shared" si="14"/>
        <v>9.013525898402087</v>
      </c>
      <c r="Q105">
        <f t="shared" si="15"/>
        <v>8.222395505699325</v>
      </c>
      <c r="R105">
        <f t="shared" si="16"/>
        <v>7.488947327709625</v>
      </c>
      <c r="S105">
        <f t="shared" si="17"/>
        <v>6</v>
      </c>
      <c r="T105">
        <f t="shared" si="18"/>
        <v>4.511052672290375</v>
      </c>
      <c r="U105">
        <f t="shared" si="19"/>
        <v>3.7776044943006744</v>
      </c>
      <c r="V105">
        <f t="shared" si="20"/>
        <v>2.986474101597914</v>
      </c>
      <c r="W105">
        <f t="shared" si="21"/>
        <v>1.9998886850740696</v>
      </c>
      <c r="X105">
        <f t="shared" si="22"/>
        <v>0.9999998760201991</v>
      </c>
    </row>
    <row r="106" spans="1:24" ht="12.75">
      <c r="A106" s="3">
        <f t="shared" si="23"/>
        <v>8.999999999999984</v>
      </c>
      <c r="B106" s="3">
        <v>5</v>
      </c>
      <c r="C106" s="4">
        <v>6</v>
      </c>
      <c r="D106" s="3">
        <v>7</v>
      </c>
      <c r="E106" s="3">
        <v>8</v>
      </c>
      <c r="F106" s="3">
        <v>9</v>
      </c>
      <c r="G106" s="3">
        <v>10</v>
      </c>
      <c r="H106" s="3">
        <v>11</v>
      </c>
      <c r="I106" s="3">
        <v>12</v>
      </c>
      <c r="J106" s="3">
        <v>13</v>
      </c>
      <c r="K106" s="3">
        <v>14</v>
      </c>
      <c r="L106" s="3">
        <v>15</v>
      </c>
      <c r="N106">
        <f t="shared" si="12"/>
        <v>11.000000056267588</v>
      </c>
      <c r="O106">
        <f t="shared" si="13"/>
        <v>10.0000617048951</v>
      </c>
      <c r="P106">
        <f t="shared" si="14"/>
        <v>9.00915776317678</v>
      </c>
      <c r="Q106">
        <f t="shared" si="15"/>
        <v>8.183878015683684</v>
      </c>
      <c r="R106">
        <f t="shared" si="16"/>
        <v>7.490842180555633</v>
      </c>
      <c r="S106">
        <f t="shared" si="17"/>
        <v>6</v>
      </c>
      <c r="T106">
        <f t="shared" si="18"/>
        <v>4.509157819444367</v>
      </c>
      <c r="U106">
        <f t="shared" si="19"/>
        <v>3.8161219843163163</v>
      </c>
      <c r="V106">
        <f t="shared" si="20"/>
        <v>2.9908422368232195</v>
      </c>
      <c r="W106">
        <f t="shared" si="21"/>
        <v>1.9999382951049007</v>
      </c>
      <c r="X106">
        <f t="shared" si="22"/>
        <v>0.9999999437324127</v>
      </c>
    </row>
    <row r="107" spans="1:24" ht="12.75">
      <c r="A107">
        <f t="shared" si="23"/>
        <v>9.099999999999984</v>
      </c>
      <c r="B107" s="3">
        <v>5</v>
      </c>
      <c r="C107" s="4">
        <v>6</v>
      </c>
      <c r="D107" s="3">
        <v>7</v>
      </c>
      <c r="E107" s="3">
        <v>8</v>
      </c>
      <c r="F107" s="3">
        <v>9</v>
      </c>
      <c r="G107" s="3">
        <v>10</v>
      </c>
      <c r="H107" s="3">
        <v>11</v>
      </c>
      <c r="I107" s="3">
        <v>12</v>
      </c>
      <c r="J107" s="3">
        <v>13</v>
      </c>
      <c r="K107" s="3">
        <v>14</v>
      </c>
      <c r="L107" s="3">
        <v>15</v>
      </c>
      <c r="N107">
        <f t="shared" si="12"/>
        <v>11.00000002503109</v>
      </c>
      <c r="O107">
        <f t="shared" si="13"/>
        <v>10.000033527393464</v>
      </c>
      <c r="P107">
        <f t="shared" si="14"/>
        <v>9.006077465185157</v>
      </c>
      <c r="Q107">
        <f t="shared" si="15"/>
        <v>8.14898732478649</v>
      </c>
      <c r="R107">
        <f t="shared" si="16"/>
        <v>7.481498993441411</v>
      </c>
      <c r="S107">
        <f t="shared" si="17"/>
        <v>6</v>
      </c>
      <c r="T107">
        <f t="shared" si="18"/>
        <v>4.518501006558589</v>
      </c>
      <c r="U107">
        <f t="shared" si="19"/>
        <v>3.8510126752135103</v>
      </c>
      <c r="V107">
        <f t="shared" si="20"/>
        <v>2.993922534814843</v>
      </c>
      <c r="W107">
        <f t="shared" si="21"/>
        <v>1.9999664726065365</v>
      </c>
      <c r="X107">
        <f t="shared" si="22"/>
        <v>0.9999999749689102</v>
      </c>
    </row>
    <row r="108" spans="1:24" ht="12.75">
      <c r="A108">
        <f t="shared" si="23"/>
        <v>9.199999999999983</v>
      </c>
      <c r="B108" s="3">
        <v>5</v>
      </c>
      <c r="C108" s="4">
        <v>6</v>
      </c>
      <c r="D108" s="3">
        <v>7</v>
      </c>
      <c r="E108" s="3">
        <v>8</v>
      </c>
      <c r="F108" s="3">
        <v>9</v>
      </c>
      <c r="G108" s="3">
        <v>10</v>
      </c>
      <c r="H108" s="3">
        <v>11</v>
      </c>
      <c r="I108" s="3">
        <v>12</v>
      </c>
      <c r="J108" s="3">
        <v>13</v>
      </c>
      <c r="K108" s="3">
        <v>14</v>
      </c>
      <c r="L108" s="3">
        <v>15</v>
      </c>
      <c r="N108">
        <f t="shared" si="12"/>
        <v>11.000000010914787</v>
      </c>
      <c r="O108">
        <f t="shared" si="13"/>
        <v>10.000017856375523</v>
      </c>
      <c r="P108">
        <f t="shared" si="14"/>
        <v>9.003953259258408</v>
      </c>
      <c r="Q108">
        <f t="shared" si="15"/>
        <v>8.118267044820739</v>
      </c>
      <c r="R108">
        <f t="shared" si="16"/>
        <v>7.460812772026673</v>
      </c>
      <c r="S108">
        <f t="shared" si="17"/>
        <v>6</v>
      </c>
      <c r="T108">
        <f t="shared" si="18"/>
        <v>4.539187227973327</v>
      </c>
      <c r="U108">
        <f t="shared" si="19"/>
        <v>3.881732955179262</v>
      </c>
      <c r="V108">
        <f t="shared" si="20"/>
        <v>2.996046740741593</v>
      </c>
      <c r="W108">
        <f t="shared" si="21"/>
        <v>1.9999821436244767</v>
      </c>
      <c r="X108">
        <f t="shared" si="22"/>
        <v>0.9999999890852123</v>
      </c>
    </row>
    <row r="109" spans="1:24" ht="12.75">
      <c r="A109">
        <f t="shared" si="23"/>
        <v>9.299999999999983</v>
      </c>
      <c r="B109" s="3">
        <v>5</v>
      </c>
      <c r="C109" s="4">
        <v>6</v>
      </c>
      <c r="D109" s="3">
        <v>7</v>
      </c>
      <c r="E109" s="3">
        <v>8</v>
      </c>
      <c r="F109" s="3">
        <v>9</v>
      </c>
      <c r="G109" s="3">
        <v>10</v>
      </c>
      <c r="H109" s="3">
        <v>11</v>
      </c>
      <c r="I109" s="3">
        <v>12</v>
      </c>
      <c r="J109" s="3">
        <v>13</v>
      </c>
      <c r="K109" s="3">
        <v>14</v>
      </c>
      <c r="L109" s="3">
        <v>15</v>
      </c>
      <c r="N109">
        <f t="shared" si="12"/>
        <v>11.00000000466514</v>
      </c>
      <c r="O109">
        <f t="shared" si="13"/>
        <v>10.000009321743697</v>
      </c>
      <c r="P109">
        <f t="shared" si="14"/>
        <v>9.002520313266276</v>
      </c>
      <c r="Q109">
        <f t="shared" si="15"/>
        <v>8.091918597970121</v>
      </c>
      <c r="R109">
        <f t="shared" si="16"/>
        <v>7.429177486329879</v>
      </c>
      <c r="S109">
        <f t="shared" si="17"/>
        <v>6</v>
      </c>
      <c r="T109">
        <f t="shared" si="18"/>
        <v>4.570822513670121</v>
      </c>
      <c r="U109">
        <f t="shared" si="19"/>
        <v>3.9080814020298793</v>
      </c>
      <c r="V109">
        <f t="shared" si="20"/>
        <v>2.997479686733724</v>
      </c>
      <c r="W109">
        <f t="shared" si="21"/>
        <v>1.9999906782563033</v>
      </c>
      <c r="X109">
        <f t="shared" si="22"/>
        <v>0.9999999953348601</v>
      </c>
    </row>
    <row r="110" spans="1:24" ht="12.75">
      <c r="A110">
        <f t="shared" si="23"/>
        <v>9.399999999999983</v>
      </c>
      <c r="B110" s="3">
        <v>5</v>
      </c>
      <c r="C110" s="4">
        <v>6</v>
      </c>
      <c r="D110" s="3">
        <v>7</v>
      </c>
      <c r="E110" s="3">
        <v>8</v>
      </c>
      <c r="F110" s="3">
        <v>9</v>
      </c>
      <c r="G110" s="3">
        <v>10</v>
      </c>
      <c r="H110" s="3">
        <v>11</v>
      </c>
      <c r="I110" s="3">
        <v>12</v>
      </c>
      <c r="J110" s="3">
        <v>13</v>
      </c>
      <c r="K110" s="3">
        <v>14</v>
      </c>
      <c r="L110" s="3">
        <v>15</v>
      </c>
      <c r="N110">
        <f t="shared" si="12"/>
        <v>11.000000001954458</v>
      </c>
      <c r="O110">
        <f t="shared" si="13"/>
        <v>10.000004769758364</v>
      </c>
      <c r="P110">
        <f t="shared" si="14"/>
        <v>9.001574379511622</v>
      </c>
      <c r="Q110">
        <f t="shared" si="15"/>
        <v>8.069849595873574</v>
      </c>
      <c r="R110">
        <f t="shared" si="16"/>
        <v>7.387419524261464</v>
      </c>
      <c r="S110">
        <f t="shared" si="17"/>
        <v>6</v>
      </c>
      <c r="T110">
        <f t="shared" si="18"/>
        <v>4.612580475738536</v>
      </c>
      <c r="U110">
        <f t="shared" si="19"/>
        <v>3.9301504041264264</v>
      </c>
      <c r="V110">
        <f t="shared" si="20"/>
        <v>2.9984256204883777</v>
      </c>
      <c r="W110">
        <f t="shared" si="21"/>
        <v>1.999995230241635</v>
      </c>
      <c r="X110">
        <f t="shared" si="22"/>
        <v>0.9999999980455427</v>
      </c>
    </row>
    <row r="111" spans="1:24" ht="12.75">
      <c r="A111">
        <f t="shared" si="23"/>
        <v>9.499999999999982</v>
      </c>
      <c r="B111" s="3">
        <v>5</v>
      </c>
      <c r="C111" s="4">
        <v>6</v>
      </c>
      <c r="D111" s="3">
        <v>7</v>
      </c>
      <c r="E111" s="3">
        <v>8</v>
      </c>
      <c r="F111" s="3">
        <v>9</v>
      </c>
      <c r="G111" s="3">
        <v>10</v>
      </c>
      <c r="H111" s="3">
        <v>11</v>
      </c>
      <c r="I111" s="3">
        <v>12</v>
      </c>
      <c r="J111" s="3">
        <v>13</v>
      </c>
      <c r="K111" s="3">
        <v>14</v>
      </c>
      <c r="L111" s="3">
        <v>15</v>
      </c>
      <c r="N111">
        <f t="shared" si="12"/>
        <v>11.000000000802578</v>
      </c>
      <c r="O111">
        <f t="shared" si="13"/>
        <v>10.000002391756082</v>
      </c>
      <c r="P111">
        <f t="shared" si="14"/>
        <v>9.000962834509417</v>
      </c>
      <c r="Q111">
        <f t="shared" si="15"/>
        <v>8.051734385212821</v>
      </c>
      <c r="R111">
        <f t="shared" si="16"/>
        <v>7.33670077925478</v>
      </c>
      <c r="S111">
        <f t="shared" si="17"/>
        <v>6</v>
      </c>
      <c r="T111">
        <f t="shared" si="18"/>
        <v>4.66329922074522</v>
      </c>
      <c r="U111">
        <f t="shared" si="19"/>
        <v>3.9482656147871786</v>
      </c>
      <c r="V111">
        <f t="shared" si="20"/>
        <v>2.999037165490582</v>
      </c>
      <c r="W111">
        <f t="shared" si="21"/>
        <v>1.999997608243918</v>
      </c>
      <c r="X111">
        <f t="shared" si="22"/>
        <v>0.9999999991974224</v>
      </c>
    </row>
    <row r="112" spans="1:24" ht="12.75">
      <c r="A112">
        <f t="shared" si="23"/>
        <v>9.599999999999982</v>
      </c>
      <c r="B112" s="3">
        <v>5</v>
      </c>
      <c r="C112" s="4">
        <v>6</v>
      </c>
      <c r="D112" s="3">
        <v>7</v>
      </c>
      <c r="E112" s="3">
        <v>8</v>
      </c>
      <c r="F112" s="3">
        <v>9</v>
      </c>
      <c r="G112" s="3">
        <v>10</v>
      </c>
      <c r="H112" s="3">
        <v>11</v>
      </c>
      <c r="I112" s="3">
        <v>12</v>
      </c>
      <c r="J112" s="3">
        <v>13</v>
      </c>
      <c r="K112" s="3">
        <v>14</v>
      </c>
      <c r="L112" s="3">
        <v>15</v>
      </c>
      <c r="N112">
        <f t="shared" si="12"/>
        <v>11.000000000322963</v>
      </c>
      <c r="O112">
        <f t="shared" si="13"/>
        <v>10.00000117433313</v>
      </c>
      <c r="P112">
        <f t="shared" si="14"/>
        <v>9.000574844505516</v>
      </c>
      <c r="Q112">
        <f t="shared" si="15"/>
        <v>8.03707681442243</v>
      </c>
      <c r="R112">
        <f t="shared" si="16"/>
        <v>7.278408952575004</v>
      </c>
      <c r="S112">
        <f t="shared" si="17"/>
        <v>6</v>
      </c>
      <c r="T112">
        <f t="shared" si="18"/>
        <v>4.721591047424996</v>
      </c>
      <c r="U112">
        <f t="shared" si="19"/>
        <v>3.96292318557757</v>
      </c>
      <c r="V112">
        <f t="shared" si="20"/>
        <v>2.9994251554944844</v>
      </c>
      <c r="W112">
        <f t="shared" si="21"/>
        <v>1.9999988256668693</v>
      </c>
      <c r="X112">
        <f t="shared" si="22"/>
        <v>0.9999999996770368</v>
      </c>
    </row>
    <row r="113" spans="1:24" ht="12.75">
      <c r="A113">
        <f t="shared" si="23"/>
        <v>9.699999999999982</v>
      </c>
      <c r="B113" s="3">
        <v>5</v>
      </c>
      <c r="C113" s="4">
        <v>6</v>
      </c>
      <c r="D113" s="3">
        <v>7</v>
      </c>
      <c r="E113" s="3">
        <v>8</v>
      </c>
      <c r="F113" s="3">
        <v>9</v>
      </c>
      <c r="G113" s="3">
        <v>10</v>
      </c>
      <c r="H113" s="3">
        <v>11</v>
      </c>
      <c r="I113" s="3">
        <v>12</v>
      </c>
      <c r="J113" s="3">
        <v>13</v>
      </c>
      <c r="K113" s="3">
        <v>14</v>
      </c>
      <c r="L113" s="3">
        <v>15</v>
      </c>
      <c r="N113">
        <f t="shared" si="12"/>
        <v>11.000000000127153</v>
      </c>
      <c r="O113">
        <f t="shared" si="13"/>
        <v>10.000000562198425</v>
      </c>
      <c r="P113">
        <f t="shared" si="14"/>
        <v>9.000331842155212</v>
      </c>
      <c r="Q113">
        <f t="shared" si="15"/>
        <v>8.025267226175899</v>
      </c>
      <c r="R113">
        <f t="shared" si="16"/>
        <v>7.2140534350957255</v>
      </c>
      <c r="S113">
        <f t="shared" si="17"/>
        <v>6</v>
      </c>
      <c r="T113">
        <f t="shared" si="18"/>
        <v>4.7859465649042745</v>
      </c>
      <c r="U113">
        <f t="shared" si="19"/>
        <v>3.974732773824102</v>
      </c>
      <c r="V113">
        <f t="shared" si="20"/>
        <v>2.9996681578447877</v>
      </c>
      <c r="W113">
        <f t="shared" si="21"/>
        <v>1.9999994378015744</v>
      </c>
      <c r="X113">
        <f t="shared" si="22"/>
        <v>0.9999999998728468</v>
      </c>
    </row>
    <row r="114" spans="1:24" ht="12.75">
      <c r="A114">
        <f t="shared" si="23"/>
        <v>9.799999999999981</v>
      </c>
      <c r="B114" s="3">
        <v>5</v>
      </c>
      <c r="C114" s="4">
        <v>6</v>
      </c>
      <c r="D114" s="3">
        <v>7</v>
      </c>
      <c r="E114" s="3">
        <v>8</v>
      </c>
      <c r="F114" s="3">
        <v>9</v>
      </c>
      <c r="G114" s="3">
        <v>10</v>
      </c>
      <c r="H114" s="3">
        <v>11</v>
      </c>
      <c r="I114" s="3">
        <v>12</v>
      </c>
      <c r="J114" s="3">
        <v>13</v>
      </c>
      <c r="K114" s="3">
        <v>14</v>
      </c>
      <c r="L114" s="3">
        <v>15</v>
      </c>
      <c r="N114">
        <f t="shared" si="12"/>
        <v>11.000000000048395</v>
      </c>
      <c r="O114">
        <f t="shared" si="13"/>
        <v>10.000000256852601</v>
      </c>
      <c r="P114">
        <f t="shared" si="14"/>
        <v>9.000178978095507</v>
      </c>
      <c r="Q114">
        <f t="shared" si="15"/>
        <v>8.015628420523699</v>
      </c>
      <c r="R114">
        <f t="shared" si="16"/>
        <v>7.145182332680477</v>
      </c>
      <c r="S114">
        <f t="shared" si="17"/>
        <v>6</v>
      </c>
      <c r="T114">
        <f t="shared" si="18"/>
        <v>4.854817667319523</v>
      </c>
      <c r="U114">
        <f t="shared" si="19"/>
        <v>3.9843715794763015</v>
      </c>
      <c r="V114">
        <f t="shared" si="20"/>
        <v>2.999821021904493</v>
      </c>
      <c r="W114">
        <f t="shared" si="21"/>
        <v>1.9999997431473988</v>
      </c>
      <c r="X114">
        <f t="shared" si="22"/>
        <v>0.9999999999516054</v>
      </c>
    </row>
    <row r="115" spans="1:24" ht="12.75">
      <c r="A115">
        <f t="shared" si="23"/>
        <v>9.89999999999998</v>
      </c>
      <c r="B115" s="3">
        <v>5</v>
      </c>
      <c r="C115" s="4">
        <v>6</v>
      </c>
      <c r="D115" s="3">
        <v>7</v>
      </c>
      <c r="E115" s="3">
        <v>8</v>
      </c>
      <c r="F115" s="3">
        <v>9</v>
      </c>
      <c r="G115" s="3">
        <v>10</v>
      </c>
      <c r="H115" s="3">
        <v>11</v>
      </c>
      <c r="I115" s="3">
        <v>12</v>
      </c>
      <c r="J115" s="3">
        <v>13</v>
      </c>
      <c r="K115" s="3">
        <v>14</v>
      </c>
      <c r="L115" s="3">
        <v>15</v>
      </c>
      <c r="N115">
        <f t="shared" si="12"/>
        <v>11.00000000001616</v>
      </c>
      <c r="O115">
        <f t="shared" si="13"/>
        <v>10.00000009894871</v>
      </c>
      <c r="P115">
        <f t="shared" si="14"/>
        <v>9.000077787516307</v>
      </c>
      <c r="Q115">
        <f t="shared" si="15"/>
        <v>8.007448334268219</v>
      </c>
      <c r="R115">
        <f t="shared" si="16"/>
        <v>7.073330393396541</v>
      </c>
      <c r="S115">
        <f t="shared" si="17"/>
        <v>6</v>
      </c>
      <c r="T115">
        <f t="shared" si="18"/>
        <v>4.926669606603459</v>
      </c>
      <c r="U115">
        <f t="shared" si="19"/>
        <v>3.992551665731781</v>
      </c>
      <c r="V115">
        <f t="shared" si="20"/>
        <v>2.9999222124836917</v>
      </c>
      <c r="W115">
        <f t="shared" si="21"/>
        <v>1.9999999010512892</v>
      </c>
      <c r="X115">
        <f t="shared" si="22"/>
        <v>0.9999999999838413</v>
      </c>
    </row>
    <row r="116" spans="1:24" ht="12.75">
      <c r="A116">
        <f t="shared" si="23"/>
        <v>9.99999999999998</v>
      </c>
      <c r="B116" s="3">
        <v>5</v>
      </c>
      <c r="C116" s="4">
        <v>6</v>
      </c>
      <c r="D116" s="3">
        <v>7</v>
      </c>
      <c r="E116" s="3">
        <v>8</v>
      </c>
      <c r="F116" s="3">
        <v>9</v>
      </c>
      <c r="G116" s="3">
        <v>10</v>
      </c>
      <c r="H116" s="3">
        <v>11</v>
      </c>
      <c r="I116" s="3">
        <v>12</v>
      </c>
      <c r="J116" s="3">
        <v>13</v>
      </c>
      <c r="K116" s="3">
        <v>14</v>
      </c>
      <c r="L116" s="3">
        <v>15</v>
      </c>
      <c r="N116">
        <f t="shared" si="12"/>
        <v>11</v>
      </c>
      <c r="O116">
        <f t="shared" si="13"/>
        <v>10</v>
      </c>
      <c r="P116">
        <f t="shared" si="14"/>
        <v>9</v>
      </c>
      <c r="Q116">
        <f t="shared" si="15"/>
        <v>8.000000000000002</v>
      </c>
      <c r="R116">
        <f t="shared" si="16"/>
        <v>7.000000000000014</v>
      </c>
      <c r="S116">
        <f t="shared" si="17"/>
        <v>6</v>
      </c>
      <c r="T116">
        <f t="shared" si="18"/>
        <v>4.999999999999986</v>
      </c>
      <c r="U116">
        <f t="shared" si="19"/>
        <v>3.9999999999999987</v>
      </c>
      <c r="V116">
        <f t="shared" si="20"/>
        <v>3</v>
      </c>
      <c r="W116">
        <f t="shared" si="21"/>
        <v>2</v>
      </c>
      <c r="X116">
        <f t="shared" si="22"/>
        <v>1</v>
      </c>
    </row>
    <row r="117" spans="1:24" ht="12.75">
      <c r="A117">
        <f t="shared" si="23"/>
        <v>10.09999999999998</v>
      </c>
      <c r="B117" s="3">
        <v>5</v>
      </c>
      <c r="C117" s="4">
        <v>6</v>
      </c>
      <c r="D117" s="3">
        <v>7</v>
      </c>
      <c r="E117" s="3">
        <v>8</v>
      </c>
      <c r="F117" s="3">
        <v>9</v>
      </c>
      <c r="G117" s="3">
        <v>10</v>
      </c>
      <c r="H117" s="3">
        <v>11</v>
      </c>
      <c r="I117" s="3">
        <v>12</v>
      </c>
      <c r="J117" s="3">
        <v>13</v>
      </c>
      <c r="K117" s="3">
        <v>14</v>
      </c>
      <c r="L117" s="3">
        <v>15</v>
      </c>
      <c r="N117">
        <f t="shared" si="12"/>
        <v>10.99999999998384</v>
      </c>
      <c r="O117">
        <f t="shared" si="13"/>
        <v>9.99999990105129</v>
      </c>
      <c r="P117">
        <f t="shared" si="14"/>
        <v>8.999922212483693</v>
      </c>
      <c r="Q117">
        <f t="shared" si="15"/>
        <v>7.992551665731784</v>
      </c>
      <c r="R117">
        <f t="shared" si="16"/>
        <v>6.926669606603488</v>
      </c>
      <c r="S117">
        <f t="shared" si="17"/>
        <v>6</v>
      </c>
      <c r="T117">
        <f t="shared" si="18"/>
        <v>5.073330393396512</v>
      </c>
      <c r="U117">
        <f t="shared" si="19"/>
        <v>4.007448334268216</v>
      </c>
      <c r="V117">
        <f t="shared" si="20"/>
        <v>3.000077787516308</v>
      </c>
      <c r="W117">
        <f t="shared" si="21"/>
        <v>2.000000098948711</v>
      </c>
      <c r="X117">
        <f t="shared" si="22"/>
        <v>1.0000000000161586</v>
      </c>
    </row>
    <row r="118" spans="1:24" ht="12.75">
      <c r="A118">
        <f t="shared" si="23"/>
        <v>10.19999999999998</v>
      </c>
      <c r="B118" s="3">
        <v>5</v>
      </c>
      <c r="C118" s="4">
        <v>6</v>
      </c>
      <c r="D118" s="3">
        <v>7</v>
      </c>
      <c r="E118" s="3">
        <v>8</v>
      </c>
      <c r="F118" s="3">
        <v>9</v>
      </c>
      <c r="G118" s="3">
        <v>10</v>
      </c>
      <c r="H118" s="3">
        <v>11</v>
      </c>
      <c r="I118" s="3">
        <v>12</v>
      </c>
      <c r="J118" s="3">
        <v>13</v>
      </c>
      <c r="K118" s="3">
        <v>14</v>
      </c>
      <c r="L118" s="3">
        <v>15</v>
      </c>
      <c r="N118">
        <f t="shared" si="12"/>
        <v>10.999999999951605</v>
      </c>
      <c r="O118">
        <f t="shared" si="13"/>
        <v>9.999999743147399</v>
      </c>
      <c r="P118">
        <f t="shared" si="14"/>
        <v>8.999821021904493</v>
      </c>
      <c r="Q118">
        <f t="shared" si="15"/>
        <v>7.984371579476305</v>
      </c>
      <c r="R118">
        <f t="shared" si="16"/>
        <v>6.854817667319551</v>
      </c>
      <c r="S118">
        <f t="shared" si="17"/>
        <v>6</v>
      </c>
      <c r="T118">
        <f t="shared" si="18"/>
        <v>5.145182332680449</v>
      </c>
      <c r="U118">
        <f t="shared" si="19"/>
        <v>4.015628420523695</v>
      </c>
      <c r="V118">
        <f t="shared" si="20"/>
        <v>3.000178978095507</v>
      </c>
      <c r="W118">
        <f t="shared" si="21"/>
        <v>2.000000256852601</v>
      </c>
      <c r="X118">
        <f t="shared" si="22"/>
        <v>1.0000000000483946</v>
      </c>
    </row>
    <row r="119" spans="1:24" ht="12.75">
      <c r="A119">
        <f t="shared" si="23"/>
        <v>10.29999999999998</v>
      </c>
      <c r="B119" s="3">
        <v>5</v>
      </c>
      <c r="C119" s="4">
        <v>6</v>
      </c>
      <c r="D119" s="3">
        <v>7</v>
      </c>
      <c r="E119" s="3">
        <v>8</v>
      </c>
      <c r="F119" s="3">
        <v>9</v>
      </c>
      <c r="G119" s="3">
        <v>10</v>
      </c>
      <c r="H119" s="3">
        <v>11</v>
      </c>
      <c r="I119" s="3">
        <v>12</v>
      </c>
      <c r="J119" s="3">
        <v>13</v>
      </c>
      <c r="K119" s="3">
        <v>14</v>
      </c>
      <c r="L119" s="3">
        <v>15</v>
      </c>
      <c r="N119">
        <f t="shared" si="12"/>
        <v>10.999999999872847</v>
      </c>
      <c r="O119">
        <f t="shared" si="13"/>
        <v>9.999999437801575</v>
      </c>
      <c r="P119">
        <f t="shared" si="14"/>
        <v>8.999668157844788</v>
      </c>
      <c r="Q119">
        <f t="shared" si="15"/>
        <v>7.9747327738241065</v>
      </c>
      <c r="R119">
        <f t="shared" si="16"/>
        <v>6.7859465649043</v>
      </c>
      <c r="S119">
        <f t="shared" si="17"/>
        <v>6</v>
      </c>
      <c r="T119">
        <f t="shared" si="18"/>
        <v>5.2140534350957</v>
      </c>
      <c r="U119">
        <f t="shared" si="19"/>
        <v>4.0252672261758935</v>
      </c>
      <c r="V119">
        <f t="shared" si="20"/>
        <v>3.0003318421552123</v>
      </c>
      <c r="W119">
        <f t="shared" si="21"/>
        <v>2.0000005621984256</v>
      </c>
      <c r="X119">
        <f t="shared" si="22"/>
        <v>1.0000000001271532</v>
      </c>
    </row>
    <row r="120" spans="1:24" ht="12.75">
      <c r="A120">
        <f t="shared" si="23"/>
        <v>10.399999999999979</v>
      </c>
      <c r="B120" s="3">
        <v>5</v>
      </c>
      <c r="C120" s="4">
        <v>6</v>
      </c>
      <c r="D120" s="3">
        <v>7</v>
      </c>
      <c r="E120" s="3">
        <v>8</v>
      </c>
      <c r="F120" s="3">
        <v>9</v>
      </c>
      <c r="G120" s="3">
        <v>10</v>
      </c>
      <c r="H120" s="3">
        <v>11</v>
      </c>
      <c r="I120" s="3">
        <v>12</v>
      </c>
      <c r="J120" s="3">
        <v>13</v>
      </c>
      <c r="K120" s="3">
        <v>14</v>
      </c>
      <c r="L120" s="3">
        <v>15</v>
      </c>
      <c r="N120">
        <f t="shared" si="12"/>
        <v>10.999999999677037</v>
      </c>
      <c r="O120">
        <f t="shared" si="13"/>
        <v>9.99999882566687</v>
      </c>
      <c r="P120">
        <f t="shared" si="14"/>
        <v>8.999425155494484</v>
      </c>
      <c r="Q120">
        <f t="shared" si="15"/>
        <v>7.9629231855775755</v>
      </c>
      <c r="R120">
        <f t="shared" si="16"/>
        <v>6.72159104742502</v>
      </c>
      <c r="S120">
        <f t="shared" si="17"/>
        <v>6</v>
      </c>
      <c r="T120">
        <f t="shared" si="18"/>
        <v>5.27840895257498</v>
      </c>
      <c r="U120">
        <f t="shared" si="19"/>
        <v>4.0370768144224245</v>
      </c>
      <c r="V120">
        <f t="shared" si="20"/>
        <v>3.0005748445055156</v>
      </c>
      <c r="W120">
        <f t="shared" si="21"/>
        <v>2.0000011743331307</v>
      </c>
      <c r="X120">
        <f t="shared" si="22"/>
        <v>1.0000000003229632</v>
      </c>
    </row>
    <row r="121" spans="1:24" ht="12.75">
      <c r="A121">
        <f t="shared" si="23"/>
        <v>10.499999999999979</v>
      </c>
      <c r="B121" s="3">
        <v>5</v>
      </c>
      <c r="C121" s="4">
        <v>6</v>
      </c>
      <c r="D121" s="3">
        <v>7</v>
      </c>
      <c r="E121" s="3">
        <v>8</v>
      </c>
      <c r="F121" s="3">
        <v>9</v>
      </c>
      <c r="G121" s="3">
        <v>10</v>
      </c>
      <c r="H121" s="3">
        <v>11</v>
      </c>
      <c r="I121" s="3">
        <v>12</v>
      </c>
      <c r="J121" s="3">
        <v>13</v>
      </c>
      <c r="K121" s="3">
        <v>14</v>
      </c>
      <c r="L121" s="3">
        <v>15</v>
      </c>
      <c r="N121">
        <f t="shared" si="12"/>
        <v>10.999999999197422</v>
      </c>
      <c r="O121">
        <f t="shared" si="13"/>
        <v>9.999997608243918</v>
      </c>
      <c r="P121">
        <f t="shared" si="14"/>
        <v>8.999037165490583</v>
      </c>
      <c r="Q121">
        <f t="shared" si="15"/>
        <v>7.948265614787185</v>
      </c>
      <c r="R121">
        <f t="shared" si="16"/>
        <v>6.663299220745241</v>
      </c>
      <c r="S121">
        <f t="shared" si="17"/>
        <v>6</v>
      </c>
      <c r="T121">
        <f t="shared" si="18"/>
        <v>5.336700779254759</v>
      </c>
      <c r="U121">
        <f t="shared" si="19"/>
        <v>4.051734385212815</v>
      </c>
      <c r="V121">
        <f t="shared" si="20"/>
        <v>3.0009628345094175</v>
      </c>
      <c r="W121">
        <f t="shared" si="21"/>
        <v>2.000002391756082</v>
      </c>
      <c r="X121">
        <f t="shared" si="22"/>
        <v>1.0000000008025776</v>
      </c>
    </row>
    <row r="122" spans="1:24" ht="12.75">
      <c r="A122">
        <f t="shared" si="23"/>
        <v>10.599999999999978</v>
      </c>
      <c r="B122" s="3">
        <v>5</v>
      </c>
      <c r="C122" s="4">
        <v>6</v>
      </c>
      <c r="D122" s="3">
        <v>7</v>
      </c>
      <c r="E122" s="3">
        <v>8</v>
      </c>
      <c r="F122" s="3">
        <v>9</v>
      </c>
      <c r="G122" s="3">
        <v>10</v>
      </c>
      <c r="H122" s="3">
        <v>11</v>
      </c>
      <c r="I122" s="3">
        <v>12</v>
      </c>
      <c r="J122" s="3">
        <v>13</v>
      </c>
      <c r="K122" s="3">
        <v>14</v>
      </c>
      <c r="L122" s="3">
        <v>15</v>
      </c>
      <c r="N122">
        <f t="shared" si="12"/>
        <v>10.999999998045542</v>
      </c>
      <c r="O122">
        <f t="shared" si="13"/>
        <v>9.999995230241636</v>
      </c>
      <c r="P122">
        <f t="shared" si="14"/>
        <v>8.998425620488378</v>
      </c>
      <c r="Q122">
        <f t="shared" si="15"/>
        <v>7.930150404126434</v>
      </c>
      <c r="R122">
        <f t="shared" si="16"/>
        <v>6.612580475738554</v>
      </c>
      <c r="S122">
        <f t="shared" si="17"/>
        <v>6</v>
      </c>
      <c r="T122">
        <f t="shared" si="18"/>
        <v>5.387419524261446</v>
      </c>
      <c r="U122">
        <f t="shared" si="19"/>
        <v>4.069849595873566</v>
      </c>
      <c r="V122">
        <f t="shared" si="20"/>
        <v>3.001574379511622</v>
      </c>
      <c r="W122">
        <f t="shared" si="21"/>
        <v>2.000004769758365</v>
      </c>
      <c r="X122">
        <f t="shared" si="22"/>
        <v>1.0000000019544573</v>
      </c>
    </row>
    <row r="123" spans="1:24" ht="12.75">
      <c r="A123">
        <f t="shared" si="23"/>
        <v>10.699999999999978</v>
      </c>
      <c r="B123" s="3">
        <v>5</v>
      </c>
      <c r="C123" s="4">
        <v>6</v>
      </c>
      <c r="D123" s="3">
        <v>7</v>
      </c>
      <c r="E123" s="3">
        <v>8</v>
      </c>
      <c r="F123" s="3">
        <v>9</v>
      </c>
      <c r="G123" s="3">
        <v>10</v>
      </c>
      <c r="H123" s="3">
        <v>11</v>
      </c>
      <c r="I123" s="3">
        <v>12</v>
      </c>
      <c r="J123" s="3">
        <v>13</v>
      </c>
      <c r="K123" s="3">
        <v>14</v>
      </c>
      <c r="L123" s="3">
        <v>15</v>
      </c>
      <c r="N123">
        <f t="shared" si="12"/>
        <v>10.99999999533486</v>
      </c>
      <c r="O123">
        <f t="shared" si="13"/>
        <v>9.999990678256303</v>
      </c>
      <c r="P123">
        <f t="shared" si="14"/>
        <v>8.997479686733724</v>
      </c>
      <c r="Q123">
        <f t="shared" si="15"/>
        <v>7.908081402029889</v>
      </c>
      <c r="R123">
        <f t="shared" si="16"/>
        <v>6.5708225136701355</v>
      </c>
      <c r="S123">
        <f t="shared" si="17"/>
        <v>6</v>
      </c>
      <c r="T123">
        <f t="shared" si="18"/>
        <v>5.4291774863298645</v>
      </c>
      <c r="U123">
        <f t="shared" si="19"/>
        <v>4.091918597970111</v>
      </c>
      <c r="V123">
        <f t="shared" si="20"/>
        <v>3.0025203132662757</v>
      </c>
      <c r="W123">
        <f t="shared" si="21"/>
        <v>2.0000093217436965</v>
      </c>
      <c r="X123">
        <f t="shared" si="22"/>
        <v>1.0000000046651398</v>
      </c>
    </row>
    <row r="124" spans="1:24" ht="12.75">
      <c r="A124">
        <f t="shared" si="23"/>
        <v>10.799999999999978</v>
      </c>
      <c r="B124" s="3">
        <v>5</v>
      </c>
      <c r="C124" s="4">
        <v>6</v>
      </c>
      <c r="D124" s="3">
        <v>7</v>
      </c>
      <c r="E124" s="3">
        <v>8</v>
      </c>
      <c r="F124" s="3">
        <v>9</v>
      </c>
      <c r="G124" s="3">
        <v>10</v>
      </c>
      <c r="H124" s="3">
        <v>11</v>
      </c>
      <c r="I124" s="3">
        <v>12</v>
      </c>
      <c r="J124" s="3">
        <v>13</v>
      </c>
      <c r="K124" s="3">
        <v>14</v>
      </c>
      <c r="L124" s="3">
        <v>15</v>
      </c>
      <c r="N124">
        <f t="shared" si="12"/>
        <v>10.999999989085213</v>
      </c>
      <c r="O124">
        <f t="shared" si="13"/>
        <v>9.999982143624477</v>
      </c>
      <c r="P124">
        <f t="shared" si="14"/>
        <v>8.996046740741594</v>
      </c>
      <c r="Q124">
        <f t="shared" si="15"/>
        <v>7.881732955179273</v>
      </c>
      <c r="R124">
        <f t="shared" si="16"/>
        <v>6.539187227973338</v>
      </c>
      <c r="S124">
        <f t="shared" si="17"/>
        <v>6</v>
      </c>
      <c r="T124">
        <f t="shared" si="18"/>
        <v>5.460812772026662</v>
      </c>
      <c r="U124">
        <f t="shared" si="19"/>
        <v>4.118267044820727</v>
      </c>
      <c r="V124">
        <f t="shared" si="20"/>
        <v>3.0039532592584064</v>
      </c>
      <c r="W124">
        <f t="shared" si="21"/>
        <v>2.000017856375523</v>
      </c>
      <c r="X124">
        <f t="shared" si="22"/>
        <v>1.0000000109147877</v>
      </c>
    </row>
    <row r="125" spans="1:24" ht="12.75">
      <c r="A125">
        <f t="shared" si="23"/>
        <v>10.899999999999977</v>
      </c>
      <c r="B125" s="3">
        <v>5</v>
      </c>
      <c r="C125" s="4">
        <v>6</v>
      </c>
      <c r="D125" s="3">
        <v>7</v>
      </c>
      <c r="E125" s="3">
        <v>8</v>
      </c>
      <c r="F125" s="3">
        <v>9</v>
      </c>
      <c r="G125" s="3">
        <v>10</v>
      </c>
      <c r="H125" s="3">
        <v>11</v>
      </c>
      <c r="I125" s="3">
        <v>12</v>
      </c>
      <c r="J125" s="3">
        <v>13</v>
      </c>
      <c r="K125" s="3">
        <v>14</v>
      </c>
      <c r="L125" s="3">
        <v>15</v>
      </c>
      <c r="N125">
        <f t="shared" si="12"/>
        <v>10.99999997496891</v>
      </c>
      <c r="O125">
        <f t="shared" si="13"/>
        <v>9.999966472606536</v>
      </c>
      <c r="P125">
        <f t="shared" si="14"/>
        <v>8.993922534814844</v>
      </c>
      <c r="Q125">
        <f t="shared" si="15"/>
        <v>7.851012675213523</v>
      </c>
      <c r="R125">
        <f t="shared" si="16"/>
        <v>6.518501006558594</v>
      </c>
      <c r="S125">
        <f t="shared" si="17"/>
        <v>6</v>
      </c>
      <c r="T125">
        <f t="shared" si="18"/>
        <v>5.481498993441406</v>
      </c>
      <c r="U125">
        <f t="shared" si="19"/>
        <v>4.148987324786477</v>
      </c>
      <c r="V125">
        <f t="shared" si="20"/>
        <v>3.006077465185156</v>
      </c>
      <c r="W125">
        <f t="shared" si="21"/>
        <v>2.0000335273934637</v>
      </c>
      <c r="X125">
        <f t="shared" si="22"/>
        <v>1.0000000250310896</v>
      </c>
    </row>
    <row r="126" spans="1:24" ht="12.75">
      <c r="A126" s="3">
        <f t="shared" si="23"/>
        <v>10.999999999999977</v>
      </c>
      <c r="B126" s="3">
        <v>5</v>
      </c>
      <c r="C126" s="4">
        <v>6</v>
      </c>
      <c r="D126" s="3">
        <v>7</v>
      </c>
      <c r="E126" s="3">
        <v>8</v>
      </c>
      <c r="F126" s="3">
        <v>9</v>
      </c>
      <c r="G126" s="3">
        <v>10</v>
      </c>
      <c r="H126" s="3">
        <v>11</v>
      </c>
      <c r="I126" s="3">
        <v>12</v>
      </c>
      <c r="J126" s="3">
        <v>13</v>
      </c>
      <c r="K126" s="3">
        <v>14</v>
      </c>
      <c r="L126" s="3">
        <v>15</v>
      </c>
      <c r="N126">
        <f t="shared" si="12"/>
        <v>10.999999943732412</v>
      </c>
      <c r="O126">
        <f t="shared" si="13"/>
        <v>9.9999382951049</v>
      </c>
      <c r="P126">
        <f t="shared" si="14"/>
        <v>8.990842236823221</v>
      </c>
      <c r="Q126">
        <f t="shared" si="15"/>
        <v>7.8161219843163305</v>
      </c>
      <c r="R126">
        <f t="shared" si="16"/>
        <v>6.5091578194443676</v>
      </c>
      <c r="S126">
        <f t="shared" si="17"/>
        <v>6</v>
      </c>
      <c r="T126">
        <f t="shared" si="18"/>
        <v>5.4908421805556324</v>
      </c>
      <c r="U126">
        <f t="shared" si="19"/>
        <v>4.1838780156836695</v>
      </c>
      <c r="V126">
        <f t="shared" si="20"/>
        <v>3.0091577631767787</v>
      </c>
      <c r="W126">
        <f t="shared" si="21"/>
        <v>2.0000617048950993</v>
      </c>
      <c r="X126">
        <f t="shared" si="22"/>
        <v>1.0000000562675873</v>
      </c>
    </row>
    <row r="127" spans="1:24" ht="12.75">
      <c r="A127">
        <f t="shared" si="23"/>
        <v>11.099999999999977</v>
      </c>
      <c r="B127" s="3">
        <v>5</v>
      </c>
      <c r="C127" s="4">
        <v>6</v>
      </c>
      <c r="D127" s="3">
        <v>7</v>
      </c>
      <c r="E127" s="3">
        <v>8</v>
      </c>
      <c r="F127" s="3">
        <v>9</v>
      </c>
      <c r="G127" s="3">
        <v>10</v>
      </c>
      <c r="H127" s="3">
        <v>11</v>
      </c>
      <c r="I127" s="3">
        <v>12</v>
      </c>
      <c r="J127" s="3">
        <v>13</v>
      </c>
      <c r="K127" s="3">
        <v>14</v>
      </c>
      <c r="L127" s="3">
        <v>15</v>
      </c>
      <c r="N127">
        <f t="shared" si="12"/>
        <v>10.9999998760202</v>
      </c>
      <c r="O127">
        <f t="shared" si="13"/>
        <v>9.999888685074069</v>
      </c>
      <c r="P127">
        <f t="shared" si="14"/>
        <v>8.986474101597915</v>
      </c>
      <c r="Q127">
        <f t="shared" si="15"/>
        <v>7.77760449430069</v>
      </c>
      <c r="R127">
        <f t="shared" si="16"/>
        <v>6.511052672290372</v>
      </c>
      <c r="S127">
        <f t="shared" si="17"/>
        <v>6</v>
      </c>
      <c r="T127">
        <f t="shared" si="18"/>
        <v>5.488947327709628</v>
      </c>
      <c r="U127">
        <f t="shared" si="19"/>
        <v>4.22239550569931</v>
      </c>
      <c r="V127">
        <f t="shared" si="20"/>
        <v>3.013525898402084</v>
      </c>
      <c r="W127">
        <f t="shared" si="21"/>
        <v>2.00011131492593</v>
      </c>
      <c r="X127">
        <f t="shared" si="22"/>
        <v>1.0000001239798009</v>
      </c>
    </row>
    <row r="128" spans="1:24" ht="12.75">
      <c r="A128">
        <f t="shared" si="23"/>
        <v>11.199999999999976</v>
      </c>
      <c r="B128" s="3">
        <v>5</v>
      </c>
      <c r="C128" s="4">
        <v>6</v>
      </c>
      <c r="D128" s="3">
        <v>7</v>
      </c>
      <c r="E128" s="3">
        <v>8</v>
      </c>
      <c r="F128" s="3">
        <v>9</v>
      </c>
      <c r="G128" s="3">
        <v>10</v>
      </c>
      <c r="H128" s="3">
        <v>11</v>
      </c>
      <c r="I128" s="3">
        <v>12</v>
      </c>
      <c r="J128" s="3">
        <v>13</v>
      </c>
      <c r="K128" s="3">
        <v>14</v>
      </c>
      <c r="L128" s="3">
        <v>15</v>
      </c>
      <c r="N128">
        <f t="shared" si="12"/>
        <v>10.99999973223261</v>
      </c>
      <c r="O128">
        <f t="shared" si="13"/>
        <v>9.999803165480575</v>
      </c>
      <c r="P128">
        <f t="shared" si="14"/>
        <v>8.980418063365297</v>
      </c>
      <c r="Q128">
        <f t="shared" si="15"/>
        <v>7.736371644403307</v>
      </c>
      <c r="R128">
        <f t="shared" si="16"/>
        <v>6.523558807449631</v>
      </c>
      <c r="S128">
        <f t="shared" si="17"/>
        <v>6</v>
      </c>
      <c r="T128">
        <f t="shared" si="18"/>
        <v>5.476441192550369</v>
      </c>
      <c r="U128">
        <f t="shared" si="19"/>
        <v>4.263628355596693</v>
      </c>
      <c r="V128">
        <f t="shared" si="20"/>
        <v>3.0195819366347028</v>
      </c>
      <c r="W128">
        <f t="shared" si="21"/>
        <v>2.0001968345194245</v>
      </c>
      <c r="X128">
        <f t="shared" si="22"/>
        <v>1.00000026776739</v>
      </c>
    </row>
    <row r="129" spans="1:24" ht="12.75">
      <c r="A129">
        <f t="shared" si="23"/>
        <v>11.299999999999976</v>
      </c>
      <c r="B129" s="3">
        <v>5</v>
      </c>
      <c r="C129" s="4">
        <v>6</v>
      </c>
      <c r="D129" s="3">
        <v>7</v>
      </c>
      <c r="E129" s="3">
        <v>8</v>
      </c>
      <c r="F129" s="3">
        <v>9</v>
      </c>
      <c r="G129" s="3">
        <v>10</v>
      </c>
      <c r="H129" s="3">
        <v>11</v>
      </c>
      <c r="I129" s="3">
        <v>12</v>
      </c>
      <c r="J129" s="3">
        <v>13</v>
      </c>
      <c r="K129" s="3">
        <v>14</v>
      </c>
      <c r="L129" s="3">
        <v>15</v>
      </c>
      <c r="N129">
        <f t="shared" si="12"/>
        <v>10.99999943313643</v>
      </c>
      <c r="O129">
        <f t="shared" si="13"/>
        <v>9.999658835973937</v>
      </c>
      <c r="P129">
        <f t="shared" si="14"/>
        <v>8.972211898359404</v>
      </c>
      <c r="Q129">
        <f t="shared" si="15"/>
        <v>7.693696124778968</v>
      </c>
      <c r="R129">
        <f t="shared" si="16"/>
        <v>6.545555287494225</v>
      </c>
      <c r="S129">
        <f t="shared" si="17"/>
        <v>6</v>
      </c>
      <c r="T129">
        <f t="shared" si="18"/>
        <v>5.454444712505775</v>
      </c>
      <c r="U129">
        <f t="shared" si="19"/>
        <v>4.306303875221032</v>
      </c>
      <c r="V129">
        <f t="shared" si="20"/>
        <v>3.0277881016405956</v>
      </c>
      <c r="W129">
        <f t="shared" si="21"/>
        <v>2.000341164026062</v>
      </c>
      <c r="X129">
        <f t="shared" si="22"/>
        <v>1.0000005668635694</v>
      </c>
    </row>
    <row r="130" spans="1:24" ht="12.75">
      <c r="A130">
        <f t="shared" si="23"/>
        <v>11.399999999999975</v>
      </c>
      <c r="B130" s="3">
        <v>5</v>
      </c>
      <c r="C130" s="4">
        <v>6</v>
      </c>
      <c r="D130" s="3">
        <v>7</v>
      </c>
      <c r="E130" s="3">
        <v>8</v>
      </c>
      <c r="F130" s="3">
        <v>9</v>
      </c>
      <c r="G130" s="3">
        <v>10</v>
      </c>
      <c r="H130" s="3">
        <v>11</v>
      </c>
      <c r="I130" s="3">
        <v>12</v>
      </c>
      <c r="J130" s="3">
        <v>13</v>
      </c>
      <c r="K130" s="3">
        <v>14</v>
      </c>
      <c r="L130" s="3">
        <v>15</v>
      </c>
      <c r="N130">
        <f t="shared" si="12"/>
        <v>10.9999988237124</v>
      </c>
      <c r="O130">
        <f t="shared" si="13"/>
        <v>9.999420385413156</v>
      </c>
      <c r="P130">
        <f t="shared" si="14"/>
        <v>8.961347631732822</v>
      </c>
      <c r="Q130">
        <f t="shared" si="15"/>
        <v>7.651166607045932</v>
      </c>
      <c r="R130">
        <f t="shared" si="16"/>
        <v>6.575503661316108</v>
      </c>
      <c r="S130">
        <f t="shared" si="17"/>
        <v>6</v>
      </c>
      <c r="T130">
        <f t="shared" si="18"/>
        <v>5.424496338683892</v>
      </c>
      <c r="U130">
        <f t="shared" si="19"/>
        <v>4.348833392954068</v>
      </c>
      <c r="V130">
        <f t="shared" si="20"/>
        <v>3.0386523682671776</v>
      </c>
      <c r="W130">
        <f t="shared" si="21"/>
        <v>2.0005796145868437</v>
      </c>
      <c r="X130">
        <f t="shared" si="22"/>
        <v>1.0000011762876</v>
      </c>
    </row>
    <row r="131" spans="1:24" ht="12.75">
      <c r="A131">
        <f t="shared" si="23"/>
        <v>11.499999999999975</v>
      </c>
      <c r="B131" s="3">
        <v>5</v>
      </c>
      <c r="C131" s="4">
        <v>6</v>
      </c>
      <c r="D131" s="3">
        <v>7</v>
      </c>
      <c r="E131" s="3">
        <v>8</v>
      </c>
      <c r="F131" s="3">
        <v>9</v>
      </c>
      <c r="G131" s="3">
        <v>10</v>
      </c>
      <c r="H131" s="3">
        <v>11</v>
      </c>
      <c r="I131" s="3">
        <v>12</v>
      </c>
      <c r="J131" s="3">
        <v>13</v>
      </c>
      <c r="K131" s="3">
        <v>14</v>
      </c>
      <c r="L131" s="3">
        <v>15</v>
      </c>
      <c r="N131">
        <f t="shared" si="12"/>
        <v>10.999997607441303</v>
      </c>
      <c r="O131">
        <f t="shared" si="13"/>
        <v>9.999034772931923</v>
      </c>
      <c r="P131">
        <f t="shared" si="14"/>
        <v>8.947300388521686</v>
      </c>
      <c r="Q131">
        <f t="shared" si="15"/>
        <v>7.610602001023003</v>
      </c>
      <c r="R131">
        <f t="shared" si="16"/>
        <v>6.611564835532402</v>
      </c>
      <c r="S131">
        <f t="shared" si="17"/>
        <v>6</v>
      </c>
      <c r="T131">
        <f t="shared" si="18"/>
        <v>5.388435164467598</v>
      </c>
      <c r="U131">
        <f t="shared" si="19"/>
        <v>4.389397998976997</v>
      </c>
      <c r="V131">
        <f t="shared" si="20"/>
        <v>3.0526996114783143</v>
      </c>
      <c r="W131">
        <f t="shared" si="21"/>
        <v>2.000965227068077</v>
      </c>
      <c r="X131">
        <f t="shared" si="22"/>
        <v>1.000002392558696</v>
      </c>
    </row>
    <row r="132" spans="1:24" ht="12.75">
      <c r="A132">
        <f t="shared" si="23"/>
        <v>11.599999999999975</v>
      </c>
      <c r="B132" s="3">
        <v>5</v>
      </c>
      <c r="C132" s="4">
        <v>6</v>
      </c>
      <c r="D132" s="3">
        <v>7</v>
      </c>
      <c r="E132" s="3">
        <v>8</v>
      </c>
      <c r="F132" s="3">
        <v>9</v>
      </c>
      <c r="G132" s="3">
        <v>10</v>
      </c>
      <c r="H132" s="3">
        <v>11</v>
      </c>
      <c r="I132" s="3">
        <v>12</v>
      </c>
      <c r="J132" s="3">
        <v>13</v>
      </c>
      <c r="K132" s="3">
        <v>14</v>
      </c>
      <c r="L132" s="3">
        <v>15</v>
      </c>
      <c r="N132">
        <f t="shared" si="12"/>
        <v>10.999995229918563</v>
      </c>
      <c r="O132">
        <f t="shared" si="13"/>
        <v>9.99842444420079</v>
      </c>
      <c r="P132">
        <f t="shared" si="14"/>
        <v>8.929570789862554</v>
      </c>
      <c r="Q132">
        <f t="shared" si="15"/>
        <v>7.573929281804503</v>
      </c>
      <c r="R132">
        <f t="shared" si="16"/>
        <v>6.651741451551426</v>
      </c>
      <c r="S132">
        <f t="shared" si="17"/>
        <v>6</v>
      </c>
      <c r="T132">
        <f t="shared" si="18"/>
        <v>5.348258548448574</v>
      </c>
      <c r="U132">
        <f t="shared" si="19"/>
        <v>4.426070718195497</v>
      </c>
      <c r="V132">
        <f t="shared" si="20"/>
        <v>3.070429210137446</v>
      </c>
      <c r="W132">
        <f t="shared" si="21"/>
        <v>2.00157555579921</v>
      </c>
      <c r="X132">
        <f t="shared" si="22"/>
        <v>1.0000047700814365</v>
      </c>
    </row>
    <row r="133" spans="1:24" ht="12.75">
      <c r="A133">
        <f t="shared" si="23"/>
        <v>11.699999999999974</v>
      </c>
      <c r="B133" s="3">
        <v>5</v>
      </c>
      <c r="C133" s="4">
        <v>6</v>
      </c>
      <c r="D133" s="3">
        <v>7</v>
      </c>
      <c r="E133" s="3">
        <v>8</v>
      </c>
      <c r="F133" s="3">
        <v>9</v>
      </c>
      <c r="G133" s="3">
        <v>10</v>
      </c>
      <c r="H133" s="3">
        <v>11</v>
      </c>
      <c r="I133" s="3">
        <v>12</v>
      </c>
      <c r="J133" s="3">
        <v>13</v>
      </c>
      <c r="K133" s="3">
        <v>14</v>
      </c>
      <c r="L133" s="3">
        <v>15</v>
      </c>
      <c r="N133">
        <f t="shared" si="12"/>
        <v>10.999990678128833</v>
      </c>
      <c r="O133">
        <f t="shared" si="13"/>
        <v>9.997479119870158</v>
      </c>
      <c r="P133">
        <f t="shared" si="14"/>
        <v>8.90774023813098</v>
      </c>
      <c r="Q133">
        <f t="shared" si="15"/>
        <v>7.543034974227962</v>
      </c>
      <c r="R133">
        <f t="shared" si="16"/>
        <v>6.69402796693416</v>
      </c>
      <c r="S133">
        <f t="shared" si="17"/>
        <v>6</v>
      </c>
      <c r="T133">
        <f t="shared" si="18"/>
        <v>5.30597203306584</v>
      </c>
      <c r="U133">
        <f t="shared" si="19"/>
        <v>4.456965025772038</v>
      </c>
      <c r="V133">
        <f t="shared" si="20"/>
        <v>3.0922597618690193</v>
      </c>
      <c r="W133">
        <f t="shared" si="21"/>
        <v>2.0025208801298415</v>
      </c>
      <c r="X133">
        <f t="shared" si="22"/>
        <v>1.0000093218711656</v>
      </c>
    </row>
    <row r="134" spans="1:24" ht="12.75">
      <c r="A134">
        <f t="shared" si="23"/>
        <v>11.799999999999974</v>
      </c>
      <c r="B134" s="3">
        <v>5</v>
      </c>
      <c r="C134" s="4">
        <v>6</v>
      </c>
      <c r="D134" s="3">
        <v>7</v>
      </c>
      <c r="E134" s="3">
        <v>8</v>
      </c>
      <c r="F134" s="3">
        <v>9</v>
      </c>
      <c r="G134" s="3">
        <v>10</v>
      </c>
      <c r="H134" s="3">
        <v>11</v>
      </c>
      <c r="I134" s="3">
        <v>12</v>
      </c>
      <c r="J134" s="3">
        <v>13</v>
      </c>
      <c r="K134" s="3">
        <v>14</v>
      </c>
      <c r="L134" s="3">
        <v>15</v>
      </c>
      <c r="N134">
        <f t="shared" si="12"/>
        <v>10.99998214357518</v>
      </c>
      <c r="O134">
        <f t="shared" si="13"/>
        <v>9.996046472974205</v>
      </c>
      <c r="P134">
        <f t="shared" si="14"/>
        <v>8.881536120708244</v>
      </c>
      <c r="Q134">
        <f t="shared" si="15"/>
        <v>7.519605548191233</v>
      </c>
      <c r="R134">
        <f t="shared" si="16"/>
        <v>6.736550622498792</v>
      </c>
      <c r="S134">
        <f t="shared" si="17"/>
        <v>6</v>
      </c>
      <c r="T134">
        <f t="shared" si="18"/>
        <v>5.263449377501208</v>
      </c>
      <c r="U134">
        <f t="shared" si="19"/>
        <v>4.480394451808767</v>
      </c>
      <c r="V134">
        <f t="shared" si="20"/>
        <v>3.118463879291756</v>
      </c>
      <c r="W134">
        <f t="shared" si="21"/>
        <v>2.003953527025795</v>
      </c>
      <c r="X134">
        <f t="shared" si="22"/>
        <v>1.0000178564248208</v>
      </c>
    </row>
    <row r="135" spans="1:24" ht="12.75">
      <c r="A135">
        <f t="shared" si="23"/>
        <v>11.899999999999974</v>
      </c>
      <c r="B135" s="3">
        <v>5</v>
      </c>
      <c r="C135" s="4">
        <v>6</v>
      </c>
      <c r="D135" s="3">
        <v>7</v>
      </c>
      <c r="E135" s="3">
        <v>8</v>
      </c>
      <c r="F135" s="3">
        <v>9</v>
      </c>
      <c r="G135" s="3">
        <v>10</v>
      </c>
      <c r="H135" s="3">
        <v>11</v>
      </c>
      <c r="I135" s="3">
        <v>12</v>
      </c>
      <c r="J135" s="3">
        <v>13</v>
      </c>
      <c r="K135" s="3">
        <v>14</v>
      </c>
      <c r="L135" s="3">
        <v>15</v>
      </c>
      <c r="N135">
        <f t="shared" si="12"/>
        <v>10.999966472587849</v>
      </c>
      <c r="O135">
        <f t="shared" si="13"/>
        <v>9.993922410835044</v>
      </c>
      <c r="P135">
        <f t="shared" si="14"/>
        <v>8.850901360303753</v>
      </c>
      <c r="Q135">
        <f t="shared" si="15"/>
        <v>7.504975207105219</v>
      </c>
      <c r="R135">
        <f t="shared" si="16"/>
        <v>6.777682281816978</v>
      </c>
      <c r="S135">
        <f t="shared" si="17"/>
        <v>6</v>
      </c>
      <c r="T135">
        <f t="shared" si="18"/>
        <v>5.222317718183022</v>
      </c>
      <c r="U135">
        <f t="shared" si="19"/>
        <v>4.495024792894781</v>
      </c>
      <c r="V135">
        <f t="shared" si="20"/>
        <v>3.149098639696247</v>
      </c>
      <c r="W135">
        <f t="shared" si="21"/>
        <v>2.0060775891649563</v>
      </c>
      <c r="X135">
        <f t="shared" si="22"/>
        <v>1.0000335274121515</v>
      </c>
    </row>
    <row r="136" spans="1:24" ht="12.75">
      <c r="A136" s="3">
        <f t="shared" si="23"/>
        <v>11.999999999999973</v>
      </c>
      <c r="B136" s="3">
        <v>5</v>
      </c>
      <c r="C136" s="4">
        <v>6</v>
      </c>
      <c r="D136" s="3">
        <v>7</v>
      </c>
      <c r="E136" s="3">
        <v>8</v>
      </c>
      <c r="F136" s="3">
        <v>9</v>
      </c>
      <c r="G136" s="3">
        <v>10</v>
      </c>
      <c r="H136" s="3">
        <v>11</v>
      </c>
      <c r="I136" s="3">
        <v>12</v>
      </c>
      <c r="J136" s="3">
        <v>13</v>
      </c>
      <c r="K136" s="3">
        <v>14</v>
      </c>
      <c r="L136" s="3">
        <v>15</v>
      </c>
      <c r="N136">
        <f t="shared" si="12"/>
        <v>10.999938295097957</v>
      </c>
      <c r="O136">
        <f t="shared" si="13"/>
        <v>9.990842180555633</v>
      </c>
      <c r="P136">
        <f t="shared" si="14"/>
        <v>8.816060279421233</v>
      </c>
      <c r="Q136">
        <f t="shared" si="15"/>
        <v>7.500000056267587</v>
      </c>
      <c r="R136">
        <f t="shared" si="16"/>
        <v>6.816121984316313</v>
      </c>
      <c r="S136">
        <f t="shared" si="17"/>
        <v>6</v>
      </c>
      <c r="T136">
        <f t="shared" si="18"/>
        <v>5.183878015683687</v>
      </c>
      <c r="U136">
        <f t="shared" si="19"/>
        <v>4.499999943732413</v>
      </c>
      <c r="V136">
        <f t="shared" si="20"/>
        <v>3.1839397205787674</v>
      </c>
      <c r="W136">
        <f t="shared" si="21"/>
        <v>2.0091578194443658</v>
      </c>
      <c r="X136">
        <f t="shared" si="22"/>
        <v>1.0000617049020433</v>
      </c>
    </row>
    <row r="137" spans="1:24" ht="12.75">
      <c r="A137">
        <f t="shared" si="23"/>
        <v>12.099999999999973</v>
      </c>
      <c r="B137" s="3">
        <v>5</v>
      </c>
      <c r="C137" s="4">
        <v>6</v>
      </c>
      <c r="D137" s="3">
        <v>7</v>
      </c>
      <c r="E137" s="3">
        <v>8</v>
      </c>
      <c r="F137" s="3">
        <v>9</v>
      </c>
      <c r="G137" s="3">
        <v>10</v>
      </c>
      <c r="H137" s="3">
        <v>11</v>
      </c>
      <c r="I137" s="3">
        <v>12</v>
      </c>
      <c r="J137" s="3">
        <v>13</v>
      </c>
      <c r="K137" s="3">
        <v>14</v>
      </c>
      <c r="L137" s="3">
        <v>15</v>
      </c>
      <c r="N137">
        <f t="shared" si="12"/>
        <v>10.999888685071541</v>
      </c>
      <c r="O137">
        <f t="shared" si="13"/>
        <v>9.986474076566827</v>
      </c>
      <c r="P137">
        <f t="shared" si="14"/>
        <v>8.77757096689107</v>
      </c>
      <c r="Q137">
        <f t="shared" si="15"/>
        <v>7.504975108156503</v>
      </c>
      <c r="R137">
        <f t="shared" si="16"/>
        <v>6.850934887697199</v>
      </c>
      <c r="S137">
        <f t="shared" si="17"/>
        <v>6</v>
      </c>
      <c r="T137">
        <f t="shared" si="18"/>
        <v>5.149065112302801</v>
      </c>
      <c r="U137">
        <f t="shared" si="19"/>
        <v>4.495024891843497</v>
      </c>
      <c r="V137">
        <f t="shared" si="20"/>
        <v>3.2224290331089307</v>
      </c>
      <c r="W137">
        <f t="shared" si="21"/>
        <v>2.013525923433174</v>
      </c>
      <c r="X137">
        <f t="shared" si="22"/>
        <v>1.0001113149284595</v>
      </c>
    </row>
    <row r="138" spans="1:24" ht="12.75">
      <c r="A138">
        <f t="shared" si="23"/>
        <v>12.199999999999973</v>
      </c>
      <c r="B138" s="3">
        <v>5</v>
      </c>
      <c r="C138" s="4">
        <v>6</v>
      </c>
      <c r="D138" s="3">
        <v>7</v>
      </c>
      <c r="E138" s="3">
        <v>8</v>
      </c>
      <c r="F138" s="3">
        <v>9</v>
      </c>
      <c r="G138" s="3">
        <v>10</v>
      </c>
      <c r="H138" s="3">
        <v>11</v>
      </c>
      <c r="I138" s="3">
        <v>12</v>
      </c>
      <c r="J138" s="3">
        <v>13</v>
      </c>
      <c r="K138" s="3">
        <v>14</v>
      </c>
      <c r="L138" s="3">
        <v>15</v>
      </c>
      <c r="N138">
        <f t="shared" si="12"/>
        <v>10.999803165479673</v>
      </c>
      <c r="O138">
        <f t="shared" si="13"/>
        <v>9.980418052450508</v>
      </c>
      <c r="P138">
        <f t="shared" si="14"/>
        <v>8.73635378797939</v>
      </c>
      <c r="Q138">
        <f t="shared" si="15"/>
        <v>7.519605291338622</v>
      </c>
      <c r="R138">
        <f t="shared" si="16"/>
        <v>6.881553977083752</v>
      </c>
      <c r="S138">
        <f t="shared" si="17"/>
        <v>6</v>
      </c>
      <c r="T138">
        <f t="shared" si="18"/>
        <v>5.118446022916248</v>
      </c>
      <c r="U138">
        <f t="shared" si="19"/>
        <v>4.480394708661378</v>
      </c>
      <c r="V138">
        <f t="shared" si="20"/>
        <v>3.26364621202061</v>
      </c>
      <c r="W138">
        <f t="shared" si="21"/>
        <v>2.0195819475494914</v>
      </c>
      <c r="X138">
        <f t="shared" si="22"/>
        <v>1.0001968345203276</v>
      </c>
    </row>
    <row r="139" spans="1:24" ht="12.75">
      <c r="A139">
        <f t="shared" si="23"/>
        <v>12.299999999999972</v>
      </c>
      <c r="B139" s="3">
        <v>5</v>
      </c>
      <c r="C139" s="4">
        <v>6</v>
      </c>
      <c r="D139" s="3">
        <v>7</v>
      </c>
      <c r="E139" s="3">
        <v>8</v>
      </c>
      <c r="F139" s="3">
        <v>9</v>
      </c>
      <c r="G139" s="3">
        <v>10</v>
      </c>
      <c r="H139" s="3">
        <v>11</v>
      </c>
      <c r="I139" s="3">
        <v>12</v>
      </c>
      <c r="J139" s="3">
        <v>13</v>
      </c>
      <c r="K139" s="3">
        <v>14</v>
      </c>
      <c r="L139" s="3">
        <v>15</v>
      </c>
      <c r="N139">
        <f t="shared" si="12"/>
        <v>10.999658835973621</v>
      </c>
      <c r="O139">
        <f t="shared" si="13"/>
        <v>9.972211893694261</v>
      </c>
      <c r="P139">
        <f t="shared" si="14"/>
        <v>8.69368680290812</v>
      </c>
      <c r="Q139">
        <f t="shared" si="15"/>
        <v>7.543034412029522</v>
      </c>
      <c r="R139">
        <f t="shared" si="16"/>
        <v>6.907749559874665</v>
      </c>
      <c r="S139">
        <f t="shared" si="17"/>
        <v>6</v>
      </c>
      <c r="T139">
        <f t="shared" si="18"/>
        <v>5.092250440125335</v>
      </c>
      <c r="U139">
        <f t="shared" si="19"/>
        <v>4.456965587970478</v>
      </c>
      <c r="V139">
        <f t="shared" si="20"/>
        <v>3.30631319709188</v>
      </c>
      <c r="W139">
        <f t="shared" si="21"/>
        <v>2.027788106305739</v>
      </c>
      <c r="X139">
        <f t="shared" si="22"/>
        <v>1.0003411640263782</v>
      </c>
    </row>
    <row r="140" spans="1:24" ht="12.75">
      <c r="A140">
        <f t="shared" si="23"/>
        <v>12.399999999999972</v>
      </c>
      <c r="B140" s="3">
        <v>5</v>
      </c>
      <c r="C140" s="4">
        <v>6</v>
      </c>
      <c r="D140" s="3">
        <v>7</v>
      </c>
      <c r="E140" s="3">
        <v>8</v>
      </c>
      <c r="F140" s="3">
        <v>9</v>
      </c>
      <c r="G140" s="3">
        <v>10</v>
      </c>
      <c r="H140" s="3">
        <v>11</v>
      </c>
      <c r="I140" s="3">
        <v>12</v>
      </c>
      <c r="J140" s="3">
        <v>13</v>
      </c>
      <c r="K140" s="3">
        <v>14</v>
      </c>
      <c r="L140" s="3">
        <v>15</v>
      </c>
      <c r="N140">
        <f t="shared" si="12"/>
        <v>10.999420385413048</v>
      </c>
      <c r="O140">
        <f t="shared" si="13"/>
        <v>9.961347629778354</v>
      </c>
      <c r="P140">
        <f t="shared" si="14"/>
        <v>8.651161836964604</v>
      </c>
      <c r="Q140">
        <f t="shared" si="15"/>
        <v>7.573928107471354</v>
      </c>
      <c r="R140">
        <f t="shared" si="16"/>
        <v>6.9295755596209085</v>
      </c>
      <c r="S140">
        <f t="shared" si="17"/>
        <v>6</v>
      </c>
      <c r="T140">
        <f t="shared" si="18"/>
        <v>5.0704244403790915</v>
      </c>
      <c r="U140">
        <f t="shared" si="19"/>
        <v>4.426071892528646</v>
      </c>
      <c r="V140">
        <f t="shared" si="20"/>
        <v>3.3488381630353956</v>
      </c>
      <c r="W140">
        <f t="shared" si="21"/>
        <v>2.0386523702216466</v>
      </c>
      <c r="X140">
        <f t="shared" si="22"/>
        <v>1.000579614586952</v>
      </c>
    </row>
    <row r="141" spans="1:24" ht="12.75">
      <c r="A141">
        <f t="shared" si="23"/>
        <v>12.499999999999972</v>
      </c>
      <c r="B141" s="3">
        <v>5</v>
      </c>
      <c r="C141" s="4">
        <v>6</v>
      </c>
      <c r="D141" s="3">
        <v>7</v>
      </c>
      <c r="E141" s="3">
        <v>8</v>
      </c>
      <c r="F141" s="3">
        <v>9</v>
      </c>
      <c r="G141" s="3">
        <v>10</v>
      </c>
      <c r="H141" s="3">
        <v>11</v>
      </c>
      <c r="I141" s="3">
        <v>12</v>
      </c>
      <c r="J141" s="3">
        <v>13</v>
      </c>
      <c r="K141" s="3">
        <v>14</v>
      </c>
      <c r="L141" s="3">
        <v>15</v>
      </c>
      <c r="N141">
        <f t="shared" si="12"/>
        <v>10.999034772931886</v>
      </c>
      <c r="O141">
        <f t="shared" si="13"/>
        <v>9.947300387719073</v>
      </c>
      <c r="P141">
        <f t="shared" si="14"/>
        <v>8.610599608464344</v>
      </c>
      <c r="Q141">
        <f t="shared" si="15"/>
        <v>7.610599609266901</v>
      </c>
      <c r="R141">
        <f t="shared" si="16"/>
        <v>6.947302780277759</v>
      </c>
      <c r="S141">
        <f t="shared" si="17"/>
        <v>6</v>
      </c>
      <c r="T141">
        <f t="shared" si="18"/>
        <v>5.052697219722241</v>
      </c>
      <c r="U141">
        <f t="shared" si="19"/>
        <v>4.389400390733099</v>
      </c>
      <c r="V141">
        <f t="shared" si="20"/>
        <v>3.3894003915356548</v>
      </c>
      <c r="W141">
        <f t="shared" si="21"/>
        <v>2.052699612280928</v>
      </c>
      <c r="X141">
        <f t="shared" si="22"/>
        <v>1.0009652270681137</v>
      </c>
    </row>
    <row r="142" spans="1:24" ht="12.75">
      <c r="A142">
        <f t="shared" si="23"/>
        <v>12.599999999999971</v>
      </c>
      <c r="B142" s="3">
        <v>5</v>
      </c>
      <c r="C142" s="4">
        <v>6</v>
      </c>
      <c r="D142" s="3">
        <v>7</v>
      </c>
      <c r="E142" s="3">
        <v>8</v>
      </c>
      <c r="F142" s="3">
        <v>9</v>
      </c>
      <c r="G142" s="3">
        <v>10</v>
      </c>
      <c r="H142" s="3">
        <v>11</v>
      </c>
      <c r="I142" s="3">
        <v>12</v>
      </c>
      <c r="J142" s="3">
        <v>13</v>
      </c>
      <c r="K142" s="3">
        <v>14</v>
      </c>
      <c r="L142" s="3">
        <v>15</v>
      </c>
      <c r="N142">
        <f t="shared" si="12"/>
        <v>10.998424444200777</v>
      </c>
      <c r="O142">
        <f t="shared" si="13"/>
        <v>9.929570789539483</v>
      </c>
      <c r="P142">
        <f t="shared" si="14"/>
        <v>8.573928105516917</v>
      </c>
      <c r="Q142">
        <f t="shared" si="15"/>
        <v>7.651161837287544</v>
      </c>
      <c r="R142">
        <f t="shared" si="16"/>
        <v>6.9613488060659465</v>
      </c>
      <c r="S142">
        <f t="shared" si="17"/>
        <v>6</v>
      </c>
      <c r="T142">
        <f t="shared" si="18"/>
        <v>5.0386511939340535</v>
      </c>
      <c r="U142">
        <f t="shared" si="19"/>
        <v>4.348838162712456</v>
      </c>
      <c r="V142">
        <f t="shared" si="20"/>
        <v>3.426071894483084</v>
      </c>
      <c r="W142">
        <f t="shared" si="21"/>
        <v>2.070429210460517</v>
      </c>
      <c r="X142">
        <f t="shared" si="22"/>
        <v>1.001575555799222</v>
      </c>
    </row>
    <row r="143" spans="1:24" ht="12.75">
      <c r="A143">
        <f t="shared" si="23"/>
        <v>12.69999999999997</v>
      </c>
      <c r="B143" s="3">
        <v>5</v>
      </c>
      <c r="C143" s="4">
        <v>6</v>
      </c>
      <c r="D143" s="3">
        <v>7</v>
      </c>
      <c r="E143" s="3">
        <v>8</v>
      </c>
      <c r="F143" s="3">
        <v>9</v>
      </c>
      <c r="G143" s="3">
        <v>10</v>
      </c>
      <c r="H143" s="3">
        <v>11</v>
      </c>
      <c r="I143" s="3">
        <v>12</v>
      </c>
      <c r="J143" s="3">
        <v>13</v>
      </c>
      <c r="K143" s="3">
        <v>14</v>
      </c>
      <c r="L143" s="3">
        <v>15</v>
      </c>
      <c r="N143">
        <f t="shared" si="12"/>
        <v>10.997479119870155</v>
      </c>
      <c r="O143">
        <f t="shared" si="13"/>
        <v>9.907740238003512</v>
      </c>
      <c r="P143">
        <f t="shared" si="14"/>
        <v>8.543034407364399</v>
      </c>
      <c r="Q143">
        <f t="shared" si="15"/>
        <v>7.6936868030352485</v>
      </c>
      <c r="R143">
        <f t="shared" si="16"/>
        <v>6.9722124605578255</v>
      </c>
      <c r="S143">
        <f t="shared" si="17"/>
        <v>6</v>
      </c>
      <c r="T143">
        <f t="shared" si="18"/>
        <v>5.0277875394421745</v>
      </c>
      <c r="U143">
        <f t="shared" si="19"/>
        <v>4.3063131969647515</v>
      </c>
      <c r="V143">
        <f t="shared" si="20"/>
        <v>3.456965592635602</v>
      </c>
      <c r="W143">
        <f t="shared" si="21"/>
        <v>2.0922597619964876</v>
      </c>
      <c r="X143">
        <f t="shared" si="22"/>
        <v>1.002520880129845</v>
      </c>
    </row>
    <row r="144" spans="1:24" ht="12.75">
      <c r="A144">
        <f t="shared" si="23"/>
        <v>12.79999999999997</v>
      </c>
      <c r="B144" s="3">
        <v>5</v>
      </c>
      <c r="C144" s="4">
        <v>6</v>
      </c>
      <c r="D144" s="3">
        <v>7</v>
      </c>
      <c r="E144" s="3">
        <v>8</v>
      </c>
      <c r="F144" s="3">
        <v>9</v>
      </c>
      <c r="G144" s="3">
        <v>10</v>
      </c>
      <c r="H144" s="3">
        <v>11</v>
      </c>
      <c r="I144" s="3">
        <v>12</v>
      </c>
      <c r="J144" s="3">
        <v>13</v>
      </c>
      <c r="K144" s="3">
        <v>14</v>
      </c>
      <c r="L144" s="3">
        <v>15</v>
      </c>
      <c r="N144">
        <f t="shared" si="12"/>
        <v>10.996046472974204</v>
      </c>
      <c r="O144">
        <f t="shared" si="13"/>
        <v>9.881536120658948</v>
      </c>
      <c r="P144">
        <f t="shared" si="14"/>
        <v>8.519605280423844</v>
      </c>
      <c r="Q144">
        <f t="shared" si="15"/>
        <v>7.736353788027761</v>
      </c>
      <c r="R144">
        <f t="shared" si="16"/>
        <v>6.980418320217894</v>
      </c>
      <c r="S144">
        <f t="shared" si="17"/>
        <v>6</v>
      </c>
      <c r="T144">
        <f t="shared" si="18"/>
        <v>5.019581679782106</v>
      </c>
      <c r="U144">
        <f t="shared" si="19"/>
        <v>4.263646211972239</v>
      </c>
      <c r="V144">
        <f t="shared" si="20"/>
        <v>3.4803947195761546</v>
      </c>
      <c r="W144">
        <f t="shared" si="21"/>
        <v>2.1184638793410526</v>
      </c>
      <c r="X144">
        <f t="shared" si="22"/>
        <v>1.0039535270257962</v>
      </c>
    </row>
    <row r="145" spans="1:24" ht="12.75">
      <c r="A145">
        <f t="shared" si="23"/>
        <v>12.89999999999997</v>
      </c>
      <c r="B145" s="3">
        <v>5</v>
      </c>
      <c r="C145" s="4">
        <v>6</v>
      </c>
      <c r="D145" s="3">
        <v>7</v>
      </c>
      <c r="E145" s="3">
        <v>8</v>
      </c>
      <c r="F145" s="3">
        <v>9</v>
      </c>
      <c r="G145" s="3">
        <v>10</v>
      </c>
      <c r="H145" s="3">
        <v>11</v>
      </c>
      <c r="I145" s="3">
        <v>12</v>
      </c>
      <c r="J145" s="3">
        <v>13</v>
      </c>
      <c r="K145" s="3">
        <v>14</v>
      </c>
      <c r="L145" s="3">
        <v>15</v>
      </c>
      <c r="N145">
        <f aca="true" t="shared" si="24" ref="N145:N208">$B$6*(EXP(-(A145-($B$7*B145))*(A145-($B$7*B145)))-EXP(-((A145-2*$B$8)+($B$7*B145))*((A145-2*$B$8)+($B$7*B145))))+11</f>
        <v>10.993922410835044</v>
      </c>
      <c r="O145">
        <f aca="true" t="shared" si="25" ref="O145:O208">$B$6*(EXP(-(A145-($B$7*C145))*(A145-($B$7*C145)))-EXP(-((A145-2*$B$8)+($B$7*C145))*((A145-2*$B$8)+($B$7*C145))))+10</f>
        <v>9.850901360285066</v>
      </c>
      <c r="P145">
        <f aca="true" t="shared" si="26" ref="P145:P208">$B$6*(EXP(-(A145-($B$7*D145))*(A145-($B$7*D145)))-EXP(-((A145-2*$B$8)+($B$7*D145))*((A145-2*$B$8)+($B$7*D145))))+9</f>
        <v>8.50497508312542</v>
      </c>
      <c r="Q145">
        <f aca="true" t="shared" si="27" ref="Q145:Q208">$B$6*(EXP(-(A145-($B$7*E145))*(A145-($B$7*E145)))-EXP(-((A145-2*$B$8)+($B$7*E145))*((A145-2*$B$8)+($B$7*E145))))+8</f>
        <v>7.777570966907206</v>
      </c>
      <c r="R145">
        <f aca="true" t="shared" si="28" ref="R145:R208">$B$6*(EXP(-(A145-($B$7*F145))*(A145-($B$7*F145)))-EXP(-((A145-2*$B$8)+($B$7*F145))*((A145-2*$B$8)+($B$7*F145))))+7</f>
        <v>6.986474200546624</v>
      </c>
      <c r="S145">
        <f aca="true" t="shared" si="29" ref="S145:S208">$B$6*(EXP(-(A145-($B$7*G145))*(A145-($B$7*G145)))-EXP(-((A145-2*$B$8)+($B$7*G145))*((A145-2*$B$8)+($B$7*G145))))+6</f>
        <v>6</v>
      </c>
      <c r="T145">
        <f aca="true" t="shared" si="30" ref="T145:T208">$B$6*(EXP(-(A145-($B$7*H145))*(A145-($B$7*H145)))-EXP(-((A145-2*$B$8)+($B$7*H145))*((A145-2*$B$8)+($B$7*H145))))+5</f>
        <v>5.013525799453376</v>
      </c>
      <c r="U145">
        <f aca="true" t="shared" si="31" ref="U145:U208">$B$6*(EXP(-(A145-($B$7*I145))*(A145-($B$7*I145)))-EXP(-((A145-2*$B$8)+($B$7*I145))*((A145-2*$B$8)+($B$7*I145))))+4</f>
        <v>4.222429033092794</v>
      </c>
      <c r="V145">
        <f aca="true" t="shared" si="32" ref="V145:V208">$B$6*(EXP(-(A145-($B$7*J145))*(A145-($B$7*J145)))-EXP(-((A145-2*$B$8)+($B$7*J145))*((A145-2*$B$8)+($B$7*J145))))+3</f>
        <v>3.4950249168745806</v>
      </c>
      <c r="W145">
        <f aca="true" t="shared" si="33" ref="W145:W208">$B$6*(EXP(-(A145-($B$7*K145))*(A145-($B$7*K145)))-EXP(-((A145-2*$B$8)+($B$7*K145))*((A145-2*$B$8)+($B$7*K145))))+2</f>
        <v>2.149098639714934</v>
      </c>
      <c r="X145">
        <f aca="true" t="shared" si="34" ref="X145:X208">$B$6*(EXP(-(A145-($B$7*L145))*(A145-($B$7*L145)))-EXP(-((A145-2*$B$8)+($B$7*L145))*((A145-2*$B$8)+($B$7*L145))))+1</f>
        <v>1.0060775891649567</v>
      </c>
    </row>
    <row r="146" spans="1:24" ht="12.75">
      <c r="A146" s="3">
        <f aca="true" t="shared" si="35" ref="A146:A209">A145+0.1</f>
        <v>12.99999999999997</v>
      </c>
      <c r="B146" s="3">
        <v>5</v>
      </c>
      <c r="C146" s="4">
        <v>6</v>
      </c>
      <c r="D146" s="3">
        <v>7</v>
      </c>
      <c r="E146" s="3">
        <v>8</v>
      </c>
      <c r="F146" s="3">
        <v>9</v>
      </c>
      <c r="G146" s="3">
        <v>10</v>
      </c>
      <c r="H146" s="3">
        <v>11</v>
      </c>
      <c r="I146" s="3">
        <v>12</v>
      </c>
      <c r="J146" s="3">
        <v>13</v>
      </c>
      <c r="K146" s="3">
        <v>14</v>
      </c>
      <c r="L146" s="3">
        <v>15</v>
      </c>
      <c r="N146">
        <f t="shared" si="24"/>
        <v>10.990842180555633</v>
      </c>
      <c r="O146">
        <f t="shared" si="25"/>
        <v>9.81606027941429</v>
      </c>
      <c r="P146">
        <f t="shared" si="26"/>
        <v>8.5</v>
      </c>
      <c r="Q146">
        <f t="shared" si="27"/>
        <v>7.816060279421212</v>
      </c>
      <c r="R146">
        <f t="shared" si="28"/>
        <v>6.9908422368232195</v>
      </c>
      <c r="S146">
        <f t="shared" si="29"/>
        <v>6</v>
      </c>
      <c r="T146">
        <f t="shared" si="30"/>
        <v>5.0091577631767805</v>
      </c>
      <c r="U146">
        <f t="shared" si="31"/>
        <v>4.183939720578788</v>
      </c>
      <c r="V146">
        <f t="shared" si="32"/>
        <v>3.5</v>
      </c>
      <c r="W146">
        <f t="shared" si="33"/>
        <v>2.18393972058571</v>
      </c>
      <c r="X146">
        <f t="shared" si="34"/>
        <v>1.009157819444366</v>
      </c>
    </row>
    <row r="147" spans="1:24" ht="12.75">
      <c r="A147">
        <f t="shared" si="35"/>
        <v>13.09999999999997</v>
      </c>
      <c r="B147" s="3">
        <v>5</v>
      </c>
      <c r="C147" s="4">
        <v>6</v>
      </c>
      <c r="D147" s="3">
        <v>7</v>
      </c>
      <c r="E147" s="3">
        <v>8</v>
      </c>
      <c r="F147" s="3">
        <v>9</v>
      </c>
      <c r="G147" s="3">
        <v>10</v>
      </c>
      <c r="H147" s="3">
        <v>11</v>
      </c>
      <c r="I147" s="3">
        <v>12</v>
      </c>
      <c r="J147" s="3">
        <v>13</v>
      </c>
      <c r="K147" s="3">
        <v>14</v>
      </c>
      <c r="L147" s="3">
        <v>15</v>
      </c>
      <c r="N147">
        <f t="shared" si="24"/>
        <v>10.986474076566827</v>
      </c>
      <c r="O147">
        <f t="shared" si="25"/>
        <v>9.777570966888542</v>
      </c>
      <c r="P147">
        <f t="shared" si="26"/>
        <v>8.504975083125412</v>
      </c>
      <c r="Q147">
        <f t="shared" si="27"/>
        <v>7.850901360287575</v>
      </c>
      <c r="R147">
        <f t="shared" si="28"/>
        <v>6.993922435866132</v>
      </c>
      <c r="S147">
        <f t="shared" si="29"/>
        <v>6</v>
      </c>
      <c r="T147">
        <f t="shared" si="30"/>
        <v>5.006077564133868</v>
      </c>
      <c r="U147">
        <f t="shared" si="31"/>
        <v>4.149098639712425</v>
      </c>
      <c r="V147">
        <f t="shared" si="32"/>
        <v>3.495024916874587</v>
      </c>
      <c r="W147">
        <f t="shared" si="33"/>
        <v>2.2224290331114585</v>
      </c>
      <c r="X147">
        <f t="shared" si="34"/>
        <v>1.0135259234331737</v>
      </c>
    </row>
    <row r="148" spans="1:24" ht="12.75">
      <c r="A148">
        <f t="shared" si="35"/>
        <v>13.199999999999969</v>
      </c>
      <c r="B148" s="3">
        <v>5</v>
      </c>
      <c r="C148" s="4">
        <v>6</v>
      </c>
      <c r="D148" s="3">
        <v>7</v>
      </c>
      <c r="E148" s="3">
        <v>8</v>
      </c>
      <c r="F148" s="3">
        <v>9</v>
      </c>
      <c r="G148" s="3">
        <v>10</v>
      </c>
      <c r="H148" s="3">
        <v>11</v>
      </c>
      <c r="I148" s="3">
        <v>12</v>
      </c>
      <c r="J148" s="3">
        <v>13</v>
      </c>
      <c r="K148" s="3">
        <v>14</v>
      </c>
      <c r="L148" s="3">
        <v>15</v>
      </c>
      <c r="N148">
        <f t="shared" si="24"/>
        <v>10.980418052450508</v>
      </c>
      <c r="O148">
        <f t="shared" si="25"/>
        <v>9.736353787978489</v>
      </c>
      <c r="P148">
        <f t="shared" si="26"/>
        <v>8.519605280423832</v>
      </c>
      <c r="Q148">
        <f t="shared" si="27"/>
        <v>7.881536120659833</v>
      </c>
      <c r="R148">
        <f t="shared" si="28"/>
        <v>6.996046483888992</v>
      </c>
      <c r="S148">
        <f t="shared" si="29"/>
        <v>6</v>
      </c>
      <c r="T148">
        <f t="shared" si="30"/>
        <v>5.003953516111008</v>
      </c>
      <c r="U148">
        <f t="shared" si="31"/>
        <v>4.118463879340167</v>
      </c>
      <c r="V148">
        <f t="shared" si="32"/>
        <v>3.4803947195761675</v>
      </c>
      <c r="W148">
        <f t="shared" si="33"/>
        <v>2.263646212021511</v>
      </c>
      <c r="X148">
        <f t="shared" si="34"/>
        <v>1.0195819475494914</v>
      </c>
    </row>
    <row r="149" spans="1:24" ht="12.75">
      <c r="A149">
        <f t="shared" si="35"/>
        <v>13.299999999999969</v>
      </c>
      <c r="B149" s="3">
        <v>5</v>
      </c>
      <c r="C149" s="4">
        <v>6</v>
      </c>
      <c r="D149" s="3">
        <v>7</v>
      </c>
      <c r="E149" s="3">
        <v>8</v>
      </c>
      <c r="F149" s="3">
        <v>9</v>
      </c>
      <c r="G149" s="3">
        <v>10</v>
      </c>
      <c r="H149" s="3">
        <v>11</v>
      </c>
      <c r="I149" s="3">
        <v>12</v>
      </c>
      <c r="J149" s="3">
        <v>13</v>
      </c>
      <c r="K149" s="3">
        <v>14</v>
      </c>
      <c r="L149" s="3">
        <v>15</v>
      </c>
      <c r="N149">
        <f t="shared" si="24"/>
        <v>10.972211893694261</v>
      </c>
      <c r="O149">
        <f t="shared" si="25"/>
        <v>9.693686802907806</v>
      </c>
      <c r="P149">
        <f t="shared" si="26"/>
        <v>8.543034407364377</v>
      </c>
      <c r="Q149">
        <f t="shared" si="27"/>
        <v>7.9077402380038135</v>
      </c>
      <c r="R149">
        <f t="shared" si="28"/>
        <v>6.997479124535298</v>
      </c>
      <c r="S149">
        <f t="shared" si="29"/>
        <v>6</v>
      </c>
      <c r="T149">
        <f t="shared" si="30"/>
        <v>5.002520875464702</v>
      </c>
      <c r="U149">
        <f t="shared" si="31"/>
        <v>4.0922597619961865</v>
      </c>
      <c r="V149">
        <f t="shared" si="32"/>
        <v>3.4569655926356226</v>
      </c>
      <c r="W149">
        <f t="shared" si="33"/>
        <v>2.3063131970921944</v>
      </c>
      <c r="X149">
        <f t="shared" si="34"/>
        <v>1.0277881063057386</v>
      </c>
    </row>
    <row r="150" spans="1:24" ht="12.75">
      <c r="A150">
        <f t="shared" si="35"/>
        <v>13.399999999999968</v>
      </c>
      <c r="B150" s="3">
        <v>5</v>
      </c>
      <c r="C150" s="4">
        <v>6</v>
      </c>
      <c r="D150" s="3">
        <v>7</v>
      </c>
      <c r="E150" s="3">
        <v>8</v>
      </c>
      <c r="F150" s="3">
        <v>9</v>
      </c>
      <c r="G150" s="3">
        <v>10</v>
      </c>
      <c r="H150" s="3">
        <v>11</v>
      </c>
      <c r="I150" s="3">
        <v>12</v>
      </c>
      <c r="J150" s="3">
        <v>13</v>
      </c>
      <c r="K150" s="3">
        <v>14</v>
      </c>
      <c r="L150" s="3">
        <v>15</v>
      </c>
      <c r="N150">
        <f t="shared" si="24"/>
        <v>10.961347629778354</v>
      </c>
      <c r="O150">
        <f t="shared" si="25"/>
        <v>9.651161836964498</v>
      </c>
      <c r="P150">
        <f t="shared" si="26"/>
        <v>8.573928105516883</v>
      </c>
      <c r="Q150">
        <f t="shared" si="27"/>
        <v>7.9295707895395795</v>
      </c>
      <c r="R150">
        <f t="shared" si="28"/>
        <v>6.998424446155247</v>
      </c>
      <c r="S150">
        <f t="shared" si="29"/>
        <v>6</v>
      </c>
      <c r="T150">
        <f t="shared" si="30"/>
        <v>5.001575553844753</v>
      </c>
      <c r="U150">
        <f t="shared" si="31"/>
        <v>4.0704292104604205</v>
      </c>
      <c r="V150">
        <f t="shared" si="32"/>
        <v>3.4260718944831163</v>
      </c>
      <c r="W150">
        <f t="shared" si="33"/>
        <v>2.348838163035502</v>
      </c>
      <c r="X150">
        <f t="shared" si="34"/>
        <v>1.038652370221646</v>
      </c>
    </row>
    <row r="151" spans="1:24" ht="12.75">
      <c r="A151">
        <f t="shared" si="35"/>
        <v>13.499999999999968</v>
      </c>
      <c r="B151" s="3">
        <v>5</v>
      </c>
      <c r="C151" s="4">
        <v>6</v>
      </c>
      <c r="D151" s="3">
        <v>7</v>
      </c>
      <c r="E151" s="3">
        <v>8</v>
      </c>
      <c r="F151" s="3">
        <v>9</v>
      </c>
      <c r="G151" s="3">
        <v>10</v>
      </c>
      <c r="H151" s="3">
        <v>11</v>
      </c>
      <c r="I151" s="3">
        <v>12</v>
      </c>
      <c r="J151" s="3">
        <v>13</v>
      </c>
      <c r="K151" s="3">
        <v>14</v>
      </c>
      <c r="L151" s="3">
        <v>15</v>
      </c>
      <c r="N151">
        <f t="shared" si="24"/>
        <v>10.947300387719073</v>
      </c>
      <c r="O151">
        <f t="shared" si="25"/>
        <v>9.61059960846431</v>
      </c>
      <c r="P151">
        <f t="shared" si="26"/>
        <v>8.610599608464286</v>
      </c>
      <c r="Q151">
        <f t="shared" si="27"/>
        <v>7.947300387719099</v>
      </c>
      <c r="R151">
        <f t="shared" si="28"/>
        <v>6.9990347737345004</v>
      </c>
      <c r="S151">
        <f t="shared" si="29"/>
        <v>6</v>
      </c>
      <c r="T151">
        <f t="shared" si="30"/>
        <v>5.0009652262654996</v>
      </c>
      <c r="U151">
        <f t="shared" si="31"/>
        <v>4.052699612280901</v>
      </c>
      <c r="V151">
        <f t="shared" si="32"/>
        <v>3.3894003915357147</v>
      </c>
      <c r="W151">
        <f t="shared" si="33"/>
        <v>2.38940039153569</v>
      </c>
      <c r="X151">
        <f t="shared" si="34"/>
        <v>1.0526996122809271</v>
      </c>
    </row>
    <row r="152" spans="1:24" ht="12.75">
      <c r="A152">
        <f t="shared" si="35"/>
        <v>13.599999999999968</v>
      </c>
      <c r="B152" s="3">
        <v>5</v>
      </c>
      <c r="C152" s="4">
        <v>6</v>
      </c>
      <c r="D152" s="3">
        <v>7</v>
      </c>
      <c r="E152" s="3">
        <v>8</v>
      </c>
      <c r="F152" s="3">
        <v>9</v>
      </c>
      <c r="G152" s="3">
        <v>10</v>
      </c>
      <c r="H152" s="3">
        <v>11</v>
      </c>
      <c r="I152" s="3">
        <v>12</v>
      </c>
      <c r="J152" s="3">
        <v>13</v>
      </c>
      <c r="K152" s="3">
        <v>14</v>
      </c>
      <c r="L152" s="3">
        <v>15</v>
      </c>
      <c r="N152">
        <f t="shared" si="24"/>
        <v>10.929570789539484</v>
      </c>
      <c r="O152">
        <f t="shared" si="25"/>
        <v>9.573928105516906</v>
      </c>
      <c r="P152">
        <f t="shared" si="26"/>
        <v>8.651161836964471</v>
      </c>
      <c r="Q152">
        <f t="shared" si="27"/>
        <v>7.961347629778358</v>
      </c>
      <c r="R152">
        <f t="shared" si="28"/>
        <v>6.999420385736119</v>
      </c>
      <c r="S152">
        <f t="shared" si="29"/>
        <v>6</v>
      </c>
      <c r="T152">
        <f t="shared" si="30"/>
        <v>5.000579614263881</v>
      </c>
      <c r="U152">
        <f t="shared" si="31"/>
        <v>4.038652370221642</v>
      </c>
      <c r="V152">
        <f t="shared" si="32"/>
        <v>3.348838163035529</v>
      </c>
      <c r="W152">
        <f t="shared" si="33"/>
        <v>2.4260718944830946</v>
      </c>
      <c r="X152">
        <f t="shared" si="34"/>
        <v>1.0704292104605162</v>
      </c>
    </row>
    <row r="153" spans="1:24" ht="12.75">
      <c r="A153">
        <f t="shared" si="35"/>
        <v>13.699999999999967</v>
      </c>
      <c r="B153" s="3">
        <v>5</v>
      </c>
      <c r="C153" s="4">
        <v>6</v>
      </c>
      <c r="D153" s="3">
        <v>7</v>
      </c>
      <c r="E153" s="3">
        <v>8</v>
      </c>
      <c r="F153" s="3">
        <v>9</v>
      </c>
      <c r="G153" s="3">
        <v>10</v>
      </c>
      <c r="H153" s="3">
        <v>11</v>
      </c>
      <c r="I153" s="3">
        <v>12</v>
      </c>
      <c r="J153" s="3">
        <v>13</v>
      </c>
      <c r="K153" s="3">
        <v>14</v>
      </c>
      <c r="L153" s="3">
        <v>15</v>
      </c>
      <c r="N153">
        <f t="shared" si="24"/>
        <v>10.907740238003512</v>
      </c>
      <c r="O153">
        <f t="shared" si="25"/>
        <v>9.543034407364395</v>
      </c>
      <c r="P153">
        <f t="shared" si="26"/>
        <v>8.693686802907777</v>
      </c>
      <c r="Q153">
        <f t="shared" si="27"/>
        <v>7.97221189369426</v>
      </c>
      <c r="R153">
        <f t="shared" si="28"/>
        <v>6.999658836101091</v>
      </c>
      <c r="S153">
        <f t="shared" si="29"/>
        <v>6</v>
      </c>
      <c r="T153">
        <f t="shared" si="30"/>
        <v>5.000341163898909</v>
      </c>
      <c r="U153">
        <f t="shared" si="31"/>
        <v>4.02778810630574</v>
      </c>
      <c r="V153">
        <f t="shared" si="32"/>
        <v>3.306313197092222</v>
      </c>
      <c r="W153">
        <f t="shared" si="33"/>
        <v>2.4569655926356053</v>
      </c>
      <c r="X153">
        <f t="shared" si="34"/>
        <v>1.0922597619964869</v>
      </c>
    </row>
    <row r="154" spans="1:24" ht="12.75">
      <c r="A154">
        <f t="shared" si="35"/>
        <v>13.799999999999967</v>
      </c>
      <c r="B154" s="3">
        <v>5</v>
      </c>
      <c r="C154" s="4">
        <v>6</v>
      </c>
      <c r="D154" s="3">
        <v>7</v>
      </c>
      <c r="E154" s="3">
        <v>8</v>
      </c>
      <c r="F154" s="3">
        <v>9</v>
      </c>
      <c r="G154" s="3">
        <v>10</v>
      </c>
      <c r="H154" s="3">
        <v>11</v>
      </c>
      <c r="I154" s="3">
        <v>12</v>
      </c>
      <c r="J154" s="3">
        <v>13</v>
      </c>
      <c r="K154" s="3">
        <v>14</v>
      </c>
      <c r="L154" s="3">
        <v>15</v>
      </c>
      <c r="N154">
        <f t="shared" si="24"/>
        <v>10.881536120658948</v>
      </c>
      <c r="O154">
        <f t="shared" si="25"/>
        <v>9.519605280423844</v>
      </c>
      <c r="P154">
        <f t="shared" si="26"/>
        <v>8.736353787978462</v>
      </c>
      <c r="Q154">
        <f t="shared" si="27"/>
        <v>7.9804180524505055</v>
      </c>
      <c r="R154">
        <f t="shared" si="28"/>
        <v>6.99980316552897</v>
      </c>
      <c r="S154">
        <f t="shared" si="29"/>
        <v>6</v>
      </c>
      <c r="T154">
        <f t="shared" si="30"/>
        <v>5.00019683447103</v>
      </c>
      <c r="U154">
        <f t="shared" si="31"/>
        <v>4.0195819475494945</v>
      </c>
      <c r="V154">
        <f t="shared" si="32"/>
        <v>3.263646212021538</v>
      </c>
      <c r="W154">
        <f t="shared" si="33"/>
        <v>2.480394719576155</v>
      </c>
      <c r="X154">
        <f t="shared" si="34"/>
        <v>1.1184638793410515</v>
      </c>
    </row>
    <row r="155" spans="1:24" ht="12.75">
      <c r="A155">
        <f t="shared" si="35"/>
        <v>13.899999999999967</v>
      </c>
      <c r="B155" s="3">
        <v>5</v>
      </c>
      <c r="C155" s="4">
        <v>6</v>
      </c>
      <c r="D155" s="3">
        <v>7</v>
      </c>
      <c r="E155" s="3">
        <v>8</v>
      </c>
      <c r="F155" s="3">
        <v>9</v>
      </c>
      <c r="G155" s="3">
        <v>10</v>
      </c>
      <c r="H155" s="3">
        <v>11</v>
      </c>
      <c r="I155" s="3">
        <v>12</v>
      </c>
      <c r="J155" s="3">
        <v>13</v>
      </c>
      <c r="K155" s="3">
        <v>14</v>
      </c>
      <c r="L155" s="3">
        <v>15</v>
      </c>
      <c r="N155">
        <f t="shared" si="24"/>
        <v>10.850901360285068</v>
      </c>
      <c r="O155">
        <f t="shared" si="25"/>
        <v>9.50497508312542</v>
      </c>
      <c r="P155">
        <f t="shared" si="26"/>
        <v>8.777570966888517</v>
      </c>
      <c r="Q155">
        <f t="shared" si="27"/>
        <v>7.986474076566823</v>
      </c>
      <c r="R155">
        <f t="shared" si="28"/>
        <v>6.999888685090228</v>
      </c>
      <c r="S155">
        <f t="shared" si="29"/>
        <v>6</v>
      </c>
      <c r="T155">
        <f t="shared" si="30"/>
        <v>5.000111314909772</v>
      </c>
      <c r="U155">
        <f t="shared" si="31"/>
        <v>4.013525923433177</v>
      </c>
      <c r="V155">
        <f t="shared" si="32"/>
        <v>3.2224290331114838</v>
      </c>
      <c r="W155">
        <f t="shared" si="33"/>
        <v>2.4950249168745806</v>
      </c>
      <c r="X155">
        <f t="shared" si="34"/>
        <v>1.1490986397149328</v>
      </c>
    </row>
    <row r="156" spans="1:24" ht="12.75">
      <c r="A156" s="3">
        <f t="shared" si="35"/>
        <v>13.999999999999966</v>
      </c>
      <c r="B156" s="3">
        <v>5</v>
      </c>
      <c r="C156" s="4">
        <v>6</v>
      </c>
      <c r="D156" s="3">
        <v>7</v>
      </c>
      <c r="E156" s="3">
        <v>8</v>
      </c>
      <c r="F156" s="3">
        <v>9</v>
      </c>
      <c r="G156" s="3">
        <v>10</v>
      </c>
      <c r="H156" s="3">
        <v>11</v>
      </c>
      <c r="I156" s="3">
        <v>12</v>
      </c>
      <c r="J156" s="3">
        <v>13</v>
      </c>
      <c r="K156" s="3">
        <v>14</v>
      </c>
      <c r="L156" s="3">
        <v>15</v>
      </c>
      <c r="N156">
        <f t="shared" si="24"/>
        <v>10.816060279414291</v>
      </c>
      <c r="O156">
        <f t="shared" si="25"/>
        <v>9.5</v>
      </c>
      <c r="P156">
        <f t="shared" si="26"/>
        <v>8.816060279414266</v>
      </c>
      <c r="Q156">
        <f t="shared" si="27"/>
        <v>7.990842180555632</v>
      </c>
      <c r="R156">
        <f t="shared" si="28"/>
        <v>6.999938295104901</v>
      </c>
      <c r="S156">
        <f t="shared" si="29"/>
        <v>6</v>
      </c>
      <c r="T156">
        <f t="shared" si="30"/>
        <v>5.000061704895099</v>
      </c>
      <c r="U156">
        <f t="shared" si="31"/>
        <v>4.009157819444368</v>
      </c>
      <c r="V156">
        <f t="shared" si="32"/>
        <v>3.1839397205857334</v>
      </c>
      <c r="W156">
        <f t="shared" si="33"/>
        <v>2.5</v>
      </c>
      <c r="X156">
        <f t="shared" si="34"/>
        <v>1.1839397205857087</v>
      </c>
    </row>
    <row r="157" spans="1:24" ht="12.75">
      <c r="A157">
        <f t="shared" si="35"/>
        <v>14.099999999999966</v>
      </c>
      <c r="B157" s="3">
        <v>5</v>
      </c>
      <c r="C157" s="4">
        <v>6</v>
      </c>
      <c r="D157" s="3">
        <v>7</v>
      </c>
      <c r="E157" s="3">
        <v>8</v>
      </c>
      <c r="F157" s="3">
        <v>9</v>
      </c>
      <c r="G157" s="3">
        <v>10</v>
      </c>
      <c r="H157" s="3">
        <v>11</v>
      </c>
      <c r="I157" s="3">
        <v>12</v>
      </c>
      <c r="J157" s="3">
        <v>13</v>
      </c>
      <c r="K157" s="3">
        <v>14</v>
      </c>
      <c r="L157" s="3">
        <v>15</v>
      </c>
      <c r="N157">
        <f t="shared" si="24"/>
        <v>10.777570966888543</v>
      </c>
      <c r="O157">
        <f t="shared" si="25"/>
        <v>9.504975083125412</v>
      </c>
      <c r="P157">
        <f t="shared" si="26"/>
        <v>8.850901360285045</v>
      </c>
      <c r="Q157">
        <f t="shared" si="27"/>
        <v>7.993922410835042</v>
      </c>
      <c r="R157">
        <f t="shared" si="28"/>
        <v>6.999966472590378</v>
      </c>
      <c r="S157">
        <f t="shared" si="29"/>
        <v>6</v>
      </c>
      <c r="T157">
        <f t="shared" si="30"/>
        <v>5.000033527409622</v>
      </c>
      <c r="U157">
        <f t="shared" si="31"/>
        <v>4.006077589164958</v>
      </c>
      <c r="V157">
        <f t="shared" si="32"/>
        <v>3.1490986397149547</v>
      </c>
      <c r="W157">
        <f t="shared" si="33"/>
        <v>2.4950249168745873</v>
      </c>
      <c r="X157">
        <f t="shared" si="34"/>
        <v>1.222429033111457</v>
      </c>
    </row>
    <row r="158" spans="1:24" ht="12.75">
      <c r="A158">
        <f t="shared" si="35"/>
        <v>14.199999999999966</v>
      </c>
      <c r="B158" s="3">
        <v>5</v>
      </c>
      <c r="C158" s="4">
        <v>6</v>
      </c>
      <c r="D158" s="3">
        <v>7</v>
      </c>
      <c r="E158" s="3">
        <v>8</v>
      </c>
      <c r="F158" s="3">
        <v>9</v>
      </c>
      <c r="G158" s="3">
        <v>10</v>
      </c>
      <c r="H158" s="3">
        <v>11</v>
      </c>
      <c r="I158" s="3">
        <v>12</v>
      </c>
      <c r="J158" s="3">
        <v>13</v>
      </c>
      <c r="K158" s="3">
        <v>14</v>
      </c>
      <c r="L158" s="3">
        <v>15</v>
      </c>
      <c r="N158">
        <f t="shared" si="24"/>
        <v>10.73635378797849</v>
      </c>
      <c r="O158">
        <f t="shared" si="25"/>
        <v>9.519605280423832</v>
      </c>
      <c r="P158">
        <f t="shared" si="26"/>
        <v>8.881536120658929</v>
      </c>
      <c r="Q158">
        <f t="shared" si="27"/>
        <v>7.996046472974203</v>
      </c>
      <c r="R158">
        <f t="shared" si="28"/>
        <v>6.999982143576082</v>
      </c>
      <c r="S158">
        <f t="shared" si="29"/>
        <v>6</v>
      </c>
      <c r="T158">
        <f t="shared" si="30"/>
        <v>5.000017856423918</v>
      </c>
      <c r="U158">
        <f t="shared" si="31"/>
        <v>4.003953527025797</v>
      </c>
      <c r="V158">
        <f t="shared" si="32"/>
        <v>3.118463879341071</v>
      </c>
      <c r="W158">
        <f t="shared" si="33"/>
        <v>2.4803947195761684</v>
      </c>
      <c r="X158">
        <f t="shared" si="34"/>
        <v>1.2636462120215097</v>
      </c>
    </row>
    <row r="159" spans="1:24" ht="12.75">
      <c r="A159">
        <f t="shared" si="35"/>
        <v>14.299999999999965</v>
      </c>
      <c r="B159" s="3">
        <v>5</v>
      </c>
      <c r="C159" s="4">
        <v>6</v>
      </c>
      <c r="D159" s="3">
        <v>7</v>
      </c>
      <c r="E159" s="3">
        <v>8</v>
      </c>
      <c r="F159" s="3">
        <v>9</v>
      </c>
      <c r="G159" s="3">
        <v>10</v>
      </c>
      <c r="H159" s="3">
        <v>11</v>
      </c>
      <c r="I159" s="3">
        <v>12</v>
      </c>
      <c r="J159" s="3">
        <v>13</v>
      </c>
      <c r="K159" s="3">
        <v>14</v>
      </c>
      <c r="L159" s="3">
        <v>15</v>
      </c>
      <c r="N159">
        <f t="shared" si="24"/>
        <v>10.693686802907807</v>
      </c>
      <c r="O159">
        <f t="shared" si="25"/>
        <v>9.543034407364376</v>
      </c>
      <c r="P159">
        <f t="shared" si="26"/>
        <v>8.907740238003496</v>
      </c>
      <c r="Q159">
        <f t="shared" si="27"/>
        <v>7.997479119870154</v>
      </c>
      <c r="R159">
        <f t="shared" si="28"/>
        <v>6.9999906781291505</v>
      </c>
      <c r="S159">
        <f t="shared" si="29"/>
        <v>6</v>
      </c>
      <c r="T159">
        <f t="shared" si="30"/>
        <v>5.0000093218708495</v>
      </c>
      <c r="U159">
        <f t="shared" si="31"/>
        <v>4.002520880129846</v>
      </c>
      <c r="V159">
        <f t="shared" si="32"/>
        <v>3.092259761996503</v>
      </c>
      <c r="W159">
        <f t="shared" si="33"/>
        <v>2.4569655926356235</v>
      </c>
      <c r="X159">
        <f t="shared" si="34"/>
        <v>1.306313197092193</v>
      </c>
    </row>
    <row r="160" spans="1:24" ht="12.75">
      <c r="A160">
        <f t="shared" si="35"/>
        <v>14.399999999999965</v>
      </c>
      <c r="B160" s="3">
        <v>5</v>
      </c>
      <c r="C160" s="4">
        <v>6</v>
      </c>
      <c r="D160" s="3">
        <v>7</v>
      </c>
      <c r="E160" s="3">
        <v>8</v>
      </c>
      <c r="F160" s="3">
        <v>9</v>
      </c>
      <c r="G160" s="3">
        <v>10</v>
      </c>
      <c r="H160" s="3">
        <v>11</v>
      </c>
      <c r="I160" s="3">
        <v>12</v>
      </c>
      <c r="J160" s="3">
        <v>13</v>
      </c>
      <c r="K160" s="3">
        <v>14</v>
      </c>
      <c r="L160" s="3">
        <v>15</v>
      </c>
      <c r="N160">
        <f t="shared" si="24"/>
        <v>10.6511618369645</v>
      </c>
      <c r="O160">
        <f t="shared" si="25"/>
        <v>9.573928105516883</v>
      </c>
      <c r="P160">
        <f t="shared" si="26"/>
        <v>8.92957078953947</v>
      </c>
      <c r="Q160">
        <f t="shared" si="27"/>
        <v>7.9984244442007775</v>
      </c>
      <c r="R160">
        <f t="shared" si="28"/>
        <v>6.999995229918672</v>
      </c>
      <c r="S160">
        <f t="shared" si="29"/>
        <v>6</v>
      </c>
      <c r="T160">
        <f t="shared" si="30"/>
        <v>5.000004770081328</v>
      </c>
      <c r="U160">
        <f t="shared" si="31"/>
        <v>4.0015755557992225</v>
      </c>
      <c r="V160">
        <f t="shared" si="32"/>
        <v>3.0704292104605293</v>
      </c>
      <c r="W160">
        <f t="shared" si="33"/>
        <v>2.4260718944831177</v>
      </c>
      <c r="X160">
        <f t="shared" si="34"/>
        <v>1.3488381630355009</v>
      </c>
    </row>
    <row r="161" spans="1:24" ht="12.75">
      <c r="A161">
        <f t="shared" si="35"/>
        <v>14.499999999999964</v>
      </c>
      <c r="B161" s="3">
        <v>5</v>
      </c>
      <c r="C161" s="4">
        <v>6</v>
      </c>
      <c r="D161" s="3">
        <v>7</v>
      </c>
      <c r="E161" s="3">
        <v>8</v>
      </c>
      <c r="F161" s="3">
        <v>9</v>
      </c>
      <c r="G161" s="3">
        <v>10</v>
      </c>
      <c r="H161" s="3">
        <v>11</v>
      </c>
      <c r="I161" s="3">
        <v>12</v>
      </c>
      <c r="J161" s="3">
        <v>13</v>
      </c>
      <c r="K161" s="3">
        <v>14</v>
      </c>
      <c r="L161" s="3">
        <v>15</v>
      </c>
      <c r="N161">
        <f t="shared" si="24"/>
        <v>10.61059960846431</v>
      </c>
      <c r="O161">
        <f t="shared" si="25"/>
        <v>9.610599608464284</v>
      </c>
      <c r="P161">
        <f t="shared" si="26"/>
        <v>8.947300387719062</v>
      </c>
      <c r="Q161">
        <f t="shared" si="27"/>
        <v>7.999034772931886</v>
      </c>
      <c r="R161">
        <f t="shared" si="28"/>
        <v>6.99999760744134</v>
      </c>
      <c r="S161">
        <f t="shared" si="29"/>
        <v>6</v>
      </c>
      <c r="T161">
        <f t="shared" si="30"/>
        <v>5.00000239255866</v>
      </c>
      <c r="U161">
        <f t="shared" si="31"/>
        <v>4.000965227068114</v>
      </c>
      <c r="V161">
        <f t="shared" si="32"/>
        <v>3.052699612280938</v>
      </c>
      <c r="W161">
        <f t="shared" si="33"/>
        <v>2.389400391535716</v>
      </c>
      <c r="X161">
        <f t="shared" si="34"/>
        <v>1.3894003915356885</v>
      </c>
    </row>
    <row r="162" spans="1:24" ht="12.75">
      <c r="A162">
        <f t="shared" si="35"/>
        <v>14.599999999999964</v>
      </c>
      <c r="B162" s="3">
        <v>5</v>
      </c>
      <c r="C162" s="4">
        <v>6</v>
      </c>
      <c r="D162" s="3">
        <v>7</v>
      </c>
      <c r="E162" s="3">
        <v>8</v>
      </c>
      <c r="F162" s="3">
        <v>9</v>
      </c>
      <c r="G162" s="3">
        <v>10</v>
      </c>
      <c r="H162" s="3">
        <v>11</v>
      </c>
      <c r="I162" s="3">
        <v>12</v>
      </c>
      <c r="J162" s="3">
        <v>13</v>
      </c>
      <c r="K162" s="3">
        <v>14</v>
      </c>
      <c r="L162" s="3">
        <v>15</v>
      </c>
      <c r="N162">
        <f t="shared" si="24"/>
        <v>10.573928105516906</v>
      </c>
      <c r="O162">
        <f t="shared" si="25"/>
        <v>9.65116183696447</v>
      </c>
      <c r="P162">
        <f t="shared" si="26"/>
        <v>8.961347629778345</v>
      </c>
      <c r="Q162">
        <f t="shared" si="27"/>
        <v>7.999420385413048</v>
      </c>
      <c r="R162">
        <f t="shared" si="28"/>
        <v>6.999998823712412</v>
      </c>
      <c r="S162">
        <f t="shared" si="29"/>
        <v>6</v>
      </c>
      <c r="T162">
        <f t="shared" si="30"/>
        <v>5.000001176287588</v>
      </c>
      <c r="U162">
        <f t="shared" si="31"/>
        <v>4.000579614586952</v>
      </c>
      <c r="V162">
        <f t="shared" si="32"/>
        <v>3.038652370221654</v>
      </c>
      <c r="W162">
        <f t="shared" si="33"/>
        <v>2.3488381630355306</v>
      </c>
      <c r="X162">
        <f t="shared" si="34"/>
        <v>1.4260718944830935</v>
      </c>
    </row>
    <row r="163" spans="1:24" ht="12.75">
      <c r="A163">
        <f t="shared" si="35"/>
        <v>14.699999999999964</v>
      </c>
      <c r="B163" s="3">
        <v>5</v>
      </c>
      <c r="C163" s="4">
        <v>6</v>
      </c>
      <c r="D163" s="3">
        <v>7</v>
      </c>
      <c r="E163" s="3">
        <v>8</v>
      </c>
      <c r="F163" s="3">
        <v>9</v>
      </c>
      <c r="G163" s="3">
        <v>10</v>
      </c>
      <c r="H163" s="3">
        <v>11</v>
      </c>
      <c r="I163" s="3">
        <v>12</v>
      </c>
      <c r="J163" s="3">
        <v>13</v>
      </c>
      <c r="K163" s="3">
        <v>14</v>
      </c>
      <c r="L163" s="3">
        <v>15</v>
      </c>
      <c r="N163">
        <f t="shared" si="24"/>
        <v>10.543034407364395</v>
      </c>
      <c r="O163">
        <f t="shared" si="25"/>
        <v>9.693686802907777</v>
      </c>
      <c r="P163">
        <f t="shared" si="26"/>
        <v>8.972211893694254</v>
      </c>
      <c r="Q163">
        <f t="shared" si="27"/>
        <v>7.999658835973622</v>
      </c>
      <c r="R163">
        <f t="shared" si="28"/>
        <v>6.999999433136434</v>
      </c>
      <c r="S163">
        <f t="shared" si="29"/>
        <v>6</v>
      </c>
      <c r="T163">
        <f t="shared" si="30"/>
        <v>5.000000566863566</v>
      </c>
      <c r="U163">
        <f t="shared" si="31"/>
        <v>4.000341164026378</v>
      </c>
      <c r="V163">
        <f t="shared" si="32"/>
        <v>3.027788106305745</v>
      </c>
      <c r="W163">
        <f t="shared" si="33"/>
        <v>2.3063131970922237</v>
      </c>
      <c r="X163">
        <f t="shared" si="34"/>
        <v>1.4569655926356042</v>
      </c>
    </row>
    <row r="164" spans="1:24" ht="12.75">
      <c r="A164">
        <f t="shared" si="35"/>
        <v>14.799999999999963</v>
      </c>
      <c r="B164" s="3">
        <v>5</v>
      </c>
      <c r="C164" s="4">
        <v>6</v>
      </c>
      <c r="D164" s="3">
        <v>7</v>
      </c>
      <c r="E164" s="3">
        <v>8</v>
      </c>
      <c r="F164" s="3">
        <v>9</v>
      </c>
      <c r="G164" s="3">
        <v>10</v>
      </c>
      <c r="H164" s="3">
        <v>11</v>
      </c>
      <c r="I164" s="3">
        <v>12</v>
      </c>
      <c r="J164" s="3">
        <v>13</v>
      </c>
      <c r="K164" s="3">
        <v>14</v>
      </c>
      <c r="L164" s="3">
        <v>15</v>
      </c>
      <c r="N164">
        <f t="shared" si="24"/>
        <v>10.519605280423846</v>
      </c>
      <c r="O164">
        <f t="shared" si="25"/>
        <v>9.73635378797846</v>
      </c>
      <c r="P164">
        <f t="shared" si="26"/>
        <v>8.980418052450505</v>
      </c>
      <c r="Q164">
        <f t="shared" si="27"/>
        <v>7.999803165479673</v>
      </c>
      <c r="R164">
        <f t="shared" si="28"/>
        <v>6.999999732232611</v>
      </c>
      <c r="S164">
        <f t="shared" si="29"/>
        <v>6</v>
      </c>
      <c r="T164">
        <f t="shared" si="30"/>
        <v>5.000000267767389</v>
      </c>
      <c r="U164">
        <f t="shared" si="31"/>
        <v>4.000196834520327</v>
      </c>
      <c r="V164">
        <f t="shared" si="32"/>
        <v>3.0195819475494963</v>
      </c>
      <c r="W164">
        <f t="shared" si="33"/>
        <v>2.2636462120215395</v>
      </c>
      <c r="X164">
        <f t="shared" si="34"/>
        <v>1.4803947195761546</v>
      </c>
    </row>
    <row r="165" spans="1:24" ht="12.75">
      <c r="A165">
        <f t="shared" si="35"/>
        <v>14.899999999999963</v>
      </c>
      <c r="B165" s="3">
        <v>5</v>
      </c>
      <c r="C165" s="4">
        <v>6</v>
      </c>
      <c r="D165" s="3">
        <v>7</v>
      </c>
      <c r="E165" s="3">
        <v>8</v>
      </c>
      <c r="F165" s="3">
        <v>9</v>
      </c>
      <c r="G165" s="3">
        <v>10</v>
      </c>
      <c r="H165" s="3">
        <v>11</v>
      </c>
      <c r="I165" s="3">
        <v>12</v>
      </c>
      <c r="J165" s="3">
        <v>13</v>
      </c>
      <c r="K165" s="3">
        <v>14</v>
      </c>
      <c r="L165" s="3">
        <v>15</v>
      </c>
      <c r="N165">
        <f t="shared" si="24"/>
        <v>10.50497508312542</v>
      </c>
      <c r="O165">
        <f t="shared" si="25"/>
        <v>9.777570966888515</v>
      </c>
      <c r="P165">
        <f t="shared" si="26"/>
        <v>8.986474076566823</v>
      </c>
      <c r="Q165">
        <f t="shared" si="27"/>
        <v>7.99988868507154</v>
      </c>
      <c r="R165">
        <f t="shared" si="28"/>
        <v>6.999999876020199</v>
      </c>
      <c r="S165">
        <f t="shared" si="29"/>
        <v>6</v>
      </c>
      <c r="T165">
        <f t="shared" si="30"/>
        <v>5.000000123979801</v>
      </c>
      <c r="U165">
        <f t="shared" si="31"/>
        <v>4.00011131492846</v>
      </c>
      <c r="V165">
        <f t="shared" si="32"/>
        <v>3.013525923433177</v>
      </c>
      <c r="W165">
        <f t="shared" si="33"/>
        <v>2.2224290331114855</v>
      </c>
      <c r="X165">
        <f t="shared" si="34"/>
        <v>1.4950249168745804</v>
      </c>
    </row>
    <row r="166" spans="1:24" ht="12.75">
      <c r="A166" s="3">
        <f t="shared" si="35"/>
        <v>14.999999999999963</v>
      </c>
      <c r="B166" s="3">
        <v>5</v>
      </c>
      <c r="C166" s="4">
        <v>6</v>
      </c>
      <c r="D166" s="3">
        <v>7</v>
      </c>
      <c r="E166" s="3">
        <v>8</v>
      </c>
      <c r="F166" s="3">
        <v>9</v>
      </c>
      <c r="G166" s="3">
        <v>10</v>
      </c>
      <c r="H166" s="3">
        <v>11</v>
      </c>
      <c r="I166" s="3">
        <v>12</v>
      </c>
      <c r="J166" s="3">
        <v>13</v>
      </c>
      <c r="K166" s="3">
        <v>14</v>
      </c>
      <c r="L166" s="3">
        <v>15</v>
      </c>
      <c r="N166">
        <f t="shared" si="24"/>
        <v>10.5</v>
      </c>
      <c r="O166">
        <f t="shared" si="25"/>
        <v>9.816060279414264</v>
      </c>
      <c r="P166">
        <f t="shared" si="26"/>
        <v>8.990842180555632</v>
      </c>
      <c r="Q166">
        <f t="shared" si="27"/>
        <v>7.999938295097957</v>
      </c>
      <c r="R166">
        <f t="shared" si="28"/>
        <v>6.999999943732413</v>
      </c>
      <c r="S166">
        <f t="shared" si="29"/>
        <v>6</v>
      </c>
      <c r="T166">
        <f t="shared" si="30"/>
        <v>5.000000056267587</v>
      </c>
      <c r="U166">
        <f t="shared" si="31"/>
        <v>4.000061704902043</v>
      </c>
      <c r="V166">
        <f t="shared" si="32"/>
        <v>3.0091578194443684</v>
      </c>
      <c r="W166">
        <f t="shared" si="33"/>
        <v>2.1839397205857347</v>
      </c>
      <c r="X166">
        <f t="shared" si="34"/>
        <v>1.5</v>
      </c>
    </row>
    <row r="167" spans="1:24" ht="12.75">
      <c r="A167">
        <f t="shared" si="35"/>
        <v>15.099999999999962</v>
      </c>
      <c r="B167" s="3">
        <v>5</v>
      </c>
      <c r="C167" s="4">
        <v>6</v>
      </c>
      <c r="D167" s="3">
        <v>7</v>
      </c>
      <c r="E167" s="3">
        <v>8</v>
      </c>
      <c r="F167" s="3">
        <v>9</v>
      </c>
      <c r="G167" s="3">
        <v>10</v>
      </c>
      <c r="H167" s="3">
        <v>11</v>
      </c>
      <c r="I167" s="3">
        <v>12</v>
      </c>
      <c r="J167" s="3">
        <v>13</v>
      </c>
      <c r="K167" s="3">
        <v>14</v>
      </c>
      <c r="L167" s="3">
        <v>15</v>
      </c>
      <c r="N167">
        <f t="shared" si="24"/>
        <v>10.504975083125412</v>
      </c>
      <c r="O167">
        <f t="shared" si="25"/>
        <v>9.850901360285045</v>
      </c>
      <c r="P167">
        <f t="shared" si="26"/>
        <v>8.993922410835042</v>
      </c>
      <c r="Q167">
        <f t="shared" si="27"/>
        <v>7.9999664725878485</v>
      </c>
      <c r="R167">
        <f t="shared" si="28"/>
        <v>6.99999997496891</v>
      </c>
      <c r="S167">
        <f t="shared" si="29"/>
        <v>6</v>
      </c>
      <c r="T167">
        <f t="shared" si="30"/>
        <v>5.00000002503109</v>
      </c>
      <c r="U167">
        <f t="shared" si="31"/>
        <v>4.0000335274121515</v>
      </c>
      <c r="V167">
        <f t="shared" si="32"/>
        <v>3.0060775891649585</v>
      </c>
      <c r="W167">
        <f t="shared" si="33"/>
        <v>2.149098639714956</v>
      </c>
      <c r="X167">
        <f t="shared" si="34"/>
        <v>1.4950249168745877</v>
      </c>
    </row>
    <row r="168" spans="1:24" ht="12.75">
      <c r="A168">
        <f t="shared" si="35"/>
        <v>15.199999999999962</v>
      </c>
      <c r="B168" s="3">
        <v>5</v>
      </c>
      <c r="C168" s="4">
        <v>6</v>
      </c>
      <c r="D168" s="3">
        <v>7</v>
      </c>
      <c r="E168" s="3">
        <v>8</v>
      </c>
      <c r="F168" s="3">
        <v>9</v>
      </c>
      <c r="G168" s="3">
        <v>10</v>
      </c>
      <c r="H168" s="3">
        <v>11</v>
      </c>
      <c r="I168" s="3">
        <v>12</v>
      </c>
      <c r="J168" s="3">
        <v>13</v>
      </c>
      <c r="K168" s="3">
        <v>14</v>
      </c>
      <c r="L168" s="3">
        <v>15</v>
      </c>
      <c r="N168">
        <f t="shared" si="24"/>
        <v>10.51960528042383</v>
      </c>
      <c r="O168">
        <f t="shared" si="25"/>
        <v>9.881536120658929</v>
      </c>
      <c r="P168">
        <f t="shared" si="26"/>
        <v>8.996046472974202</v>
      </c>
      <c r="Q168">
        <f t="shared" si="27"/>
        <v>7.9999821435751794</v>
      </c>
      <c r="R168">
        <f t="shared" si="28"/>
        <v>6.999999989085211</v>
      </c>
      <c r="S168">
        <f t="shared" si="29"/>
        <v>6</v>
      </c>
      <c r="T168">
        <f t="shared" si="30"/>
        <v>5.000000010914789</v>
      </c>
      <c r="U168">
        <f t="shared" si="31"/>
        <v>4.0000178564248206</v>
      </c>
      <c r="V168">
        <f t="shared" si="32"/>
        <v>3.0039535270257973</v>
      </c>
      <c r="W168">
        <f t="shared" si="33"/>
        <v>2.1184638793410717</v>
      </c>
      <c r="X168">
        <f t="shared" si="34"/>
        <v>1.4803947195761689</v>
      </c>
    </row>
    <row r="169" spans="1:24" ht="12.75">
      <c r="A169">
        <f t="shared" si="35"/>
        <v>15.299999999999962</v>
      </c>
      <c r="B169" s="3">
        <v>5</v>
      </c>
      <c r="C169" s="4">
        <v>6</v>
      </c>
      <c r="D169" s="3">
        <v>7</v>
      </c>
      <c r="E169" s="3">
        <v>8</v>
      </c>
      <c r="F169" s="3">
        <v>9</v>
      </c>
      <c r="G169" s="3">
        <v>10</v>
      </c>
      <c r="H169" s="3">
        <v>11</v>
      </c>
      <c r="I169" s="3">
        <v>12</v>
      </c>
      <c r="J169" s="3">
        <v>13</v>
      </c>
      <c r="K169" s="3">
        <v>14</v>
      </c>
      <c r="L169" s="3">
        <v>15</v>
      </c>
      <c r="N169">
        <f t="shared" si="24"/>
        <v>10.543034407364376</v>
      </c>
      <c r="O169">
        <f t="shared" si="25"/>
        <v>9.907740238003496</v>
      </c>
      <c r="P169">
        <f t="shared" si="26"/>
        <v>8.997479119870155</v>
      </c>
      <c r="Q169">
        <f t="shared" si="27"/>
        <v>7.999990678128834</v>
      </c>
      <c r="R169">
        <f t="shared" si="28"/>
        <v>6.999999995334856</v>
      </c>
      <c r="S169">
        <f t="shared" si="29"/>
        <v>6</v>
      </c>
      <c r="T169">
        <f t="shared" si="30"/>
        <v>5.000000004665144</v>
      </c>
      <c r="U169">
        <f t="shared" si="31"/>
        <v>4.000009321871166</v>
      </c>
      <c r="V169">
        <f t="shared" si="32"/>
        <v>3.002520880129846</v>
      </c>
      <c r="W169">
        <f t="shared" si="33"/>
        <v>2.092259761996504</v>
      </c>
      <c r="X169">
        <f t="shared" si="34"/>
        <v>1.4569655926356246</v>
      </c>
    </row>
    <row r="170" spans="1:24" ht="12.75">
      <c r="A170">
        <f t="shared" si="35"/>
        <v>15.399999999999961</v>
      </c>
      <c r="B170" s="3">
        <v>5</v>
      </c>
      <c r="C170" s="4">
        <v>6</v>
      </c>
      <c r="D170" s="3">
        <v>7</v>
      </c>
      <c r="E170" s="3">
        <v>8</v>
      </c>
      <c r="F170" s="3">
        <v>9</v>
      </c>
      <c r="G170" s="3">
        <v>10</v>
      </c>
      <c r="H170" s="3">
        <v>11</v>
      </c>
      <c r="I170" s="3">
        <v>12</v>
      </c>
      <c r="J170" s="3">
        <v>13</v>
      </c>
      <c r="K170" s="3">
        <v>14</v>
      </c>
      <c r="L170" s="3">
        <v>15</v>
      </c>
      <c r="N170">
        <f t="shared" si="24"/>
        <v>10.573928105516881</v>
      </c>
      <c r="O170">
        <f t="shared" si="25"/>
        <v>9.92957078953947</v>
      </c>
      <c r="P170">
        <f t="shared" si="26"/>
        <v>8.998424444200777</v>
      </c>
      <c r="Q170">
        <f t="shared" si="27"/>
        <v>7.9999952299185635</v>
      </c>
      <c r="R170">
        <f t="shared" si="28"/>
        <v>6.9999999980455305</v>
      </c>
      <c r="S170">
        <f t="shared" si="29"/>
        <v>6</v>
      </c>
      <c r="T170">
        <f t="shared" si="30"/>
        <v>5.0000000019544695</v>
      </c>
      <c r="U170">
        <f t="shared" si="31"/>
        <v>4.0000047700814365</v>
      </c>
      <c r="V170">
        <f t="shared" si="32"/>
        <v>3.0015755557992225</v>
      </c>
      <c r="W170">
        <f t="shared" si="33"/>
        <v>2.07042921046053</v>
      </c>
      <c r="X170">
        <f t="shared" si="34"/>
        <v>1.426071894483119</v>
      </c>
    </row>
    <row r="171" spans="1:24" ht="12.75">
      <c r="A171">
        <f t="shared" si="35"/>
        <v>15.499999999999961</v>
      </c>
      <c r="B171" s="3">
        <v>5</v>
      </c>
      <c r="C171" s="4">
        <v>6</v>
      </c>
      <c r="D171" s="3">
        <v>7</v>
      </c>
      <c r="E171" s="3">
        <v>8</v>
      </c>
      <c r="F171" s="3">
        <v>9</v>
      </c>
      <c r="G171" s="3">
        <v>10</v>
      </c>
      <c r="H171" s="3">
        <v>11</v>
      </c>
      <c r="I171" s="3">
        <v>12</v>
      </c>
      <c r="J171" s="3">
        <v>13</v>
      </c>
      <c r="K171" s="3">
        <v>14</v>
      </c>
      <c r="L171" s="3">
        <v>15</v>
      </c>
      <c r="N171">
        <f t="shared" si="24"/>
        <v>10.610599608464282</v>
      </c>
      <c r="O171">
        <f t="shared" si="25"/>
        <v>9.947300387719062</v>
      </c>
      <c r="P171">
        <f t="shared" si="26"/>
        <v>8.999034772931886</v>
      </c>
      <c r="Q171">
        <f t="shared" si="27"/>
        <v>7.999997607441304</v>
      </c>
      <c r="R171">
        <f t="shared" si="28"/>
        <v>6.999999999197386</v>
      </c>
      <c r="S171">
        <f t="shared" si="29"/>
        <v>6</v>
      </c>
      <c r="T171">
        <f t="shared" si="30"/>
        <v>5.000000000802614</v>
      </c>
      <c r="U171">
        <f t="shared" si="31"/>
        <v>4.000002392558696</v>
      </c>
      <c r="V171">
        <f t="shared" si="32"/>
        <v>3.000965227068114</v>
      </c>
      <c r="W171">
        <f t="shared" si="33"/>
        <v>2.0526996122809384</v>
      </c>
      <c r="X171">
        <f t="shared" si="34"/>
        <v>1.3894003915357176</v>
      </c>
    </row>
    <row r="172" spans="1:24" ht="12.75">
      <c r="A172">
        <f t="shared" si="35"/>
        <v>15.59999999999996</v>
      </c>
      <c r="B172" s="3">
        <v>5</v>
      </c>
      <c r="C172" s="4">
        <v>6</v>
      </c>
      <c r="D172" s="3">
        <v>7</v>
      </c>
      <c r="E172" s="3">
        <v>8</v>
      </c>
      <c r="F172" s="3">
        <v>9</v>
      </c>
      <c r="G172" s="3">
        <v>10</v>
      </c>
      <c r="H172" s="3">
        <v>11</v>
      </c>
      <c r="I172" s="3">
        <v>12</v>
      </c>
      <c r="J172" s="3">
        <v>13</v>
      </c>
      <c r="K172" s="3">
        <v>14</v>
      </c>
      <c r="L172" s="3">
        <v>15</v>
      </c>
      <c r="N172">
        <f t="shared" si="24"/>
        <v>10.651161836964468</v>
      </c>
      <c r="O172">
        <f t="shared" si="25"/>
        <v>9.961347629778345</v>
      </c>
      <c r="P172">
        <f t="shared" si="26"/>
        <v>8.999420385413048</v>
      </c>
      <c r="Q172">
        <f t="shared" si="27"/>
        <v>7.9999988237124</v>
      </c>
      <c r="R172">
        <f t="shared" si="28"/>
        <v>6.999999999676929</v>
      </c>
      <c r="S172">
        <f t="shared" si="29"/>
        <v>6</v>
      </c>
      <c r="T172">
        <f t="shared" si="30"/>
        <v>5.000000000323071</v>
      </c>
      <c r="U172">
        <f t="shared" si="31"/>
        <v>4.0000011762876</v>
      </c>
      <c r="V172">
        <f t="shared" si="32"/>
        <v>3.0005796145869525</v>
      </c>
      <c r="W172">
        <f t="shared" si="33"/>
        <v>2.0386523702216546</v>
      </c>
      <c r="X172">
        <f t="shared" si="34"/>
        <v>1.348838163035532</v>
      </c>
    </row>
    <row r="173" spans="1:24" ht="12.75">
      <c r="A173">
        <f t="shared" si="35"/>
        <v>15.69999999999996</v>
      </c>
      <c r="B173" s="3">
        <v>5</v>
      </c>
      <c r="C173" s="4">
        <v>6</v>
      </c>
      <c r="D173" s="3">
        <v>7</v>
      </c>
      <c r="E173" s="3">
        <v>8</v>
      </c>
      <c r="F173" s="3">
        <v>9</v>
      </c>
      <c r="G173" s="3">
        <v>10</v>
      </c>
      <c r="H173" s="3">
        <v>11</v>
      </c>
      <c r="I173" s="3">
        <v>12</v>
      </c>
      <c r="J173" s="3">
        <v>13</v>
      </c>
      <c r="K173" s="3">
        <v>14</v>
      </c>
      <c r="L173" s="3">
        <v>15</v>
      </c>
      <c r="N173">
        <f t="shared" si="24"/>
        <v>10.693686802907775</v>
      </c>
      <c r="O173">
        <f t="shared" si="25"/>
        <v>9.972211893694254</v>
      </c>
      <c r="P173">
        <f t="shared" si="26"/>
        <v>8.999658835973621</v>
      </c>
      <c r="Q173">
        <f t="shared" si="27"/>
        <v>7.999999433136431</v>
      </c>
      <c r="R173">
        <f t="shared" si="28"/>
        <v>6.999999999872531</v>
      </c>
      <c r="S173">
        <f t="shared" si="29"/>
        <v>6</v>
      </c>
      <c r="T173">
        <f t="shared" si="30"/>
        <v>5.000000000127469</v>
      </c>
      <c r="U173">
        <f t="shared" si="31"/>
        <v>4.000000566863569</v>
      </c>
      <c r="V173">
        <f t="shared" si="32"/>
        <v>3.0003411640263784</v>
      </c>
      <c r="W173">
        <f t="shared" si="33"/>
        <v>2.0277881063057452</v>
      </c>
      <c r="X173">
        <f t="shared" si="34"/>
        <v>1.306313197092225</v>
      </c>
    </row>
    <row r="174" spans="1:24" ht="12.75">
      <c r="A174">
        <f t="shared" si="35"/>
        <v>15.79999999999996</v>
      </c>
      <c r="B174" s="3">
        <v>5</v>
      </c>
      <c r="C174" s="4">
        <v>6</v>
      </c>
      <c r="D174" s="3">
        <v>7</v>
      </c>
      <c r="E174" s="3">
        <v>8</v>
      </c>
      <c r="F174" s="3">
        <v>9</v>
      </c>
      <c r="G174" s="3">
        <v>10</v>
      </c>
      <c r="H174" s="3">
        <v>11</v>
      </c>
      <c r="I174" s="3">
        <v>12</v>
      </c>
      <c r="J174" s="3">
        <v>13</v>
      </c>
      <c r="K174" s="3">
        <v>14</v>
      </c>
      <c r="L174" s="3">
        <v>15</v>
      </c>
      <c r="N174">
        <f t="shared" si="24"/>
        <v>10.736353787978459</v>
      </c>
      <c r="O174">
        <f t="shared" si="25"/>
        <v>9.980418052450503</v>
      </c>
      <c r="P174">
        <f t="shared" si="26"/>
        <v>8.999803165479673</v>
      </c>
      <c r="Q174">
        <f t="shared" si="27"/>
        <v>7.9999997322326095</v>
      </c>
      <c r="R174">
        <f t="shared" si="28"/>
        <v>6.9999999999507025</v>
      </c>
      <c r="S174">
        <f t="shared" si="29"/>
        <v>6</v>
      </c>
      <c r="T174">
        <f t="shared" si="30"/>
        <v>5.0000000000492975</v>
      </c>
      <c r="U174">
        <f t="shared" si="31"/>
        <v>4.0000002677673905</v>
      </c>
      <c r="V174">
        <f t="shared" si="32"/>
        <v>3.0001968345203274</v>
      </c>
      <c r="W174">
        <f t="shared" si="33"/>
        <v>2.0195819475494963</v>
      </c>
      <c r="X174">
        <f t="shared" si="34"/>
        <v>1.2636462120215413</v>
      </c>
    </row>
    <row r="175" spans="1:24" ht="12.75">
      <c r="A175">
        <f t="shared" si="35"/>
        <v>15.89999999999996</v>
      </c>
      <c r="B175" s="3">
        <v>5</v>
      </c>
      <c r="C175" s="4">
        <v>6</v>
      </c>
      <c r="D175" s="3">
        <v>7</v>
      </c>
      <c r="E175" s="3">
        <v>8</v>
      </c>
      <c r="F175" s="3">
        <v>9</v>
      </c>
      <c r="G175" s="3">
        <v>10</v>
      </c>
      <c r="H175" s="3">
        <v>11</v>
      </c>
      <c r="I175" s="3">
        <v>12</v>
      </c>
      <c r="J175" s="3">
        <v>13</v>
      </c>
      <c r="K175" s="3">
        <v>14</v>
      </c>
      <c r="L175" s="3">
        <v>15</v>
      </c>
      <c r="N175">
        <f t="shared" si="24"/>
        <v>10.777570966888513</v>
      </c>
      <c r="O175">
        <f t="shared" si="25"/>
        <v>9.986474076566823</v>
      </c>
      <c r="P175">
        <f t="shared" si="26"/>
        <v>8.999888685071541</v>
      </c>
      <c r="Q175">
        <f t="shared" si="27"/>
        <v>7.999999876020199</v>
      </c>
      <c r="R175">
        <f t="shared" si="28"/>
        <v>6.999999999981312</v>
      </c>
      <c r="S175">
        <f t="shared" si="29"/>
        <v>6</v>
      </c>
      <c r="T175">
        <f t="shared" si="30"/>
        <v>5.000000000018688</v>
      </c>
      <c r="U175">
        <f t="shared" si="31"/>
        <v>4.000000123979801</v>
      </c>
      <c r="V175">
        <f t="shared" si="32"/>
        <v>3.0001113149284593</v>
      </c>
      <c r="W175">
        <f t="shared" si="33"/>
        <v>2.0135259234331775</v>
      </c>
      <c r="X175">
        <f t="shared" si="34"/>
        <v>1.2224290331114869</v>
      </c>
    </row>
    <row r="176" spans="1:24" ht="12.75">
      <c r="A176" s="3">
        <f t="shared" si="35"/>
        <v>15.99999999999996</v>
      </c>
      <c r="B176" s="3">
        <v>5</v>
      </c>
      <c r="C176" s="4">
        <v>6</v>
      </c>
      <c r="D176" s="3">
        <v>7</v>
      </c>
      <c r="E176" s="3">
        <v>8</v>
      </c>
      <c r="F176" s="3">
        <v>9</v>
      </c>
      <c r="G176" s="3">
        <v>10</v>
      </c>
      <c r="H176" s="3">
        <v>11</v>
      </c>
      <c r="I176" s="3">
        <v>12</v>
      </c>
      <c r="J176" s="3">
        <v>13</v>
      </c>
      <c r="K176" s="3">
        <v>14</v>
      </c>
      <c r="L176" s="3">
        <v>15</v>
      </c>
      <c r="N176">
        <f t="shared" si="24"/>
        <v>10.816060279414264</v>
      </c>
      <c r="O176">
        <f t="shared" si="25"/>
        <v>9.990842180555632</v>
      </c>
      <c r="P176">
        <f t="shared" si="26"/>
        <v>8.999938295097957</v>
      </c>
      <c r="Q176">
        <f t="shared" si="27"/>
        <v>7.999999943732413</v>
      </c>
      <c r="R176">
        <f t="shared" si="28"/>
        <v>6.999999999993056</v>
      </c>
      <c r="S176">
        <f t="shared" si="29"/>
        <v>6</v>
      </c>
      <c r="T176">
        <f t="shared" si="30"/>
        <v>5.000000000006944</v>
      </c>
      <c r="U176">
        <f t="shared" si="31"/>
        <v>4.000000056267587</v>
      </c>
      <c r="V176">
        <f t="shared" si="32"/>
        <v>3.0000617049020435</v>
      </c>
      <c r="W176">
        <f t="shared" si="33"/>
        <v>2.0091578194443684</v>
      </c>
      <c r="X176">
        <f t="shared" si="34"/>
        <v>1.1839397205857363</v>
      </c>
    </row>
    <row r="177" spans="1:24" ht="12.75">
      <c r="A177">
        <f t="shared" si="35"/>
        <v>16.09999999999996</v>
      </c>
      <c r="B177" s="3">
        <v>5</v>
      </c>
      <c r="C177" s="4">
        <v>6</v>
      </c>
      <c r="D177" s="3">
        <v>7</v>
      </c>
      <c r="E177" s="3">
        <v>8</v>
      </c>
      <c r="F177" s="3">
        <v>9</v>
      </c>
      <c r="G177" s="3">
        <v>10</v>
      </c>
      <c r="H177" s="3">
        <v>11</v>
      </c>
      <c r="I177" s="3">
        <v>12</v>
      </c>
      <c r="J177" s="3">
        <v>13</v>
      </c>
      <c r="K177" s="3">
        <v>14</v>
      </c>
      <c r="L177" s="3">
        <v>15</v>
      </c>
      <c r="N177">
        <f t="shared" si="24"/>
        <v>10.850901360285043</v>
      </c>
      <c r="O177">
        <f t="shared" si="25"/>
        <v>9.993922410835042</v>
      </c>
      <c r="P177">
        <f t="shared" si="26"/>
        <v>8.999966472587849</v>
      </c>
      <c r="Q177">
        <f t="shared" si="27"/>
        <v>7.99999997496891</v>
      </c>
      <c r="R177">
        <f t="shared" si="28"/>
        <v>6.9999999999974705</v>
      </c>
      <c r="S177">
        <f t="shared" si="29"/>
        <v>6</v>
      </c>
      <c r="T177">
        <f t="shared" si="30"/>
        <v>5.0000000000025295</v>
      </c>
      <c r="U177">
        <f t="shared" si="31"/>
        <v>4.00000002503109</v>
      </c>
      <c r="V177">
        <f t="shared" si="32"/>
        <v>3.0000335274121515</v>
      </c>
      <c r="W177">
        <f t="shared" si="33"/>
        <v>2.0060775891649585</v>
      </c>
      <c r="X177">
        <f t="shared" si="34"/>
        <v>1.1490986397149572</v>
      </c>
    </row>
    <row r="178" spans="1:24" ht="12.75">
      <c r="A178">
        <f t="shared" si="35"/>
        <v>16.19999999999996</v>
      </c>
      <c r="B178" s="3">
        <v>5</v>
      </c>
      <c r="C178" s="4">
        <v>6</v>
      </c>
      <c r="D178" s="3">
        <v>7</v>
      </c>
      <c r="E178" s="3">
        <v>8</v>
      </c>
      <c r="F178" s="3">
        <v>9</v>
      </c>
      <c r="G178" s="3">
        <v>10</v>
      </c>
      <c r="H178" s="3">
        <v>11</v>
      </c>
      <c r="I178" s="3">
        <v>12</v>
      </c>
      <c r="J178" s="3">
        <v>13</v>
      </c>
      <c r="K178" s="3">
        <v>14</v>
      </c>
      <c r="L178" s="3">
        <v>15</v>
      </c>
      <c r="N178">
        <f t="shared" si="24"/>
        <v>10.881536120658927</v>
      </c>
      <c r="O178">
        <f t="shared" si="25"/>
        <v>9.996046472974202</v>
      </c>
      <c r="P178">
        <f t="shared" si="26"/>
        <v>8.99998214357518</v>
      </c>
      <c r="Q178">
        <f t="shared" si="27"/>
        <v>7.999999989085211</v>
      </c>
      <c r="R178">
        <f t="shared" si="28"/>
        <v>6.999999999999097</v>
      </c>
      <c r="S178">
        <f t="shared" si="29"/>
        <v>6</v>
      </c>
      <c r="T178">
        <f t="shared" si="30"/>
        <v>5.000000000000903</v>
      </c>
      <c r="U178">
        <f t="shared" si="31"/>
        <v>4.000000010914789</v>
      </c>
      <c r="V178">
        <f t="shared" si="32"/>
        <v>3.000017856424821</v>
      </c>
      <c r="W178">
        <f t="shared" si="33"/>
        <v>2.0039535270257973</v>
      </c>
      <c r="X178">
        <f t="shared" si="34"/>
        <v>1.1184638793410722</v>
      </c>
    </row>
    <row r="179" spans="1:24" ht="12.75">
      <c r="A179">
        <f t="shared" si="35"/>
        <v>16.29999999999996</v>
      </c>
      <c r="B179" s="3">
        <v>5</v>
      </c>
      <c r="C179" s="4">
        <v>6</v>
      </c>
      <c r="D179" s="3">
        <v>7</v>
      </c>
      <c r="E179" s="3">
        <v>8</v>
      </c>
      <c r="F179" s="3">
        <v>9</v>
      </c>
      <c r="G179" s="3">
        <v>10</v>
      </c>
      <c r="H179" s="3">
        <v>11</v>
      </c>
      <c r="I179" s="3">
        <v>12</v>
      </c>
      <c r="J179" s="3">
        <v>13</v>
      </c>
      <c r="K179" s="3">
        <v>14</v>
      </c>
      <c r="L179" s="3">
        <v>15</v>
      </c>
      <c r="N179">
        <f t="shared" si="24"/>
        <v>10.907740238003496</v>
      </c>
      <c r="O179">
        <f t="shared" si="25"/>
        <v>9.997479119870155</v>
      </c>
      <c r="P179">
        <f t="shared" si="26"/>
        <v>8.999990678128833</v>
      </c>
      <c r="Q179">
        <f t="shared" si="27"/>
        <v>7.999999995334856</v>
      </c>
      <c r="R179">
        <f t="shared" si="28"/>
        <v>6.999999999999684</v>
      </c>
      <c r="S179">
        <f t="shared" si="29"/>
        <v>6</v>
      </c>
      <c r="T179">
        <f t="shared" si="30"/>
        <v>5.000000000000316</v>
      </c>
      <c r="U179">
        <f t="shared" si="31"/>
        <v>4.000000004665144</v>
      </c>
      <c r="V179">
        <f t="shared" si="32"/>
        <v>3.0000093218711656</v>
      </c>
      <c r="W179">
        <f t="shared" si="33"/>
        <v>2.002520880129846</v>
      </c>
      <c r="X179">
        <f t="shared" si="34"/>
        <v>1.0922597619965038</v>
      </c>
    </row>
    <row r="180" spans="1:24" ht="12.75">
      <c r="A180">
        <f t="shared" si="35"/>
        <v>16.399999999999963</v>
      </c>
      <c r="B180" s="3">
        <v>5</v>
      </c>
      <c r="C180" s="4">
        <v>6</v>
      </c>
      <c r="D180" s="3">
        <v>7</v>
      </c>
      <c r="E180" s="3">
        <v>8</v>
      </c>
      <c r="F180" s="3">
        <v>9</v>
      </c>
      <c r="G180" s="3">
        <v>10</v>
      </c>
      <c r="H180" s="3">
        <v>11</v>
      </c>
      <c r="I180" s="3">
        <v>12</v>
      </c>
      <c r="J180" s="3">
        <v>13</v>
      </c>
      <c r="K180" s="3">
        <v>14</v>
      </c>
      <c r="L180" s="3">
        <v>15</v>
      </c>
      <c r="N180">
        <f t="shared" si="24"/>
        <v>10.92957078953947</v>
      </c>
      <c r="O180">
        <f t="shared" si="25"/>
        <v>9.998424444200777</v>
      </c>
      <c r="P180">
        <f t="shared" si="26"/>
        <v>8.999995229918563</v>
      </c>
      <c r="Q180">
        <f t="shared" si="27"/>
        <v>7.9999999980455305</v>
      </c>
      <c r="R180">
        <f t="shared" si="28"/>
        <v>6.999999999999892</v>
      </c>
      <c r="S180">
        <f t="shared" si="29"/>
        <v>6</v>
      </c>
      <c r="T180">
        <f t="shared" si="30"/>
        <v>5.000000000000108</v>
      </c>
      <c r="U180">
        <f t="shared" si="31"/>
        <v>4.0000000019544695</v>
      </c>
      <c r="V180">
        <f t="shared" si="32"/>
        <v>3.0000047700814365</v>
      </c>
      <c r="W180">
        <f t="shared" si="33"/>
        <v>2.0015755557992225</v>
      </c>
      <c r="X180">
        <f t="shared" si="34"/>
        <v>1.0704292104605297</v>
      </c>
    </row>
    <row r="181" spans="1:24" ht="12.75">
      <c r="A181">
        <f t="shared" si="35"/>
        <v>16.499999999999964</v>
      </c>
      <c r="B181" s="3">
        <v>5</v>
      </c>
      <c r="C181" s="4">
        <v>6</v>
      </c>
      <c r="D181" s="3">
        <v>7</v>
      </c>
      <c r="E181" s="3">
        <v>8</v>
      </c>
      <c r="F181" s="3">
        <v>9</v>
      </c>
      <c r="G181" s="3">
        <v>10</v>
      </c>
      <c r="H181" s="3">
        <v>11</v>
      </c>
      <c r="I181" s="3">
        <v>12</v>
      </c>
      <c r="J181" s="3">
        <v>13</v>
      </c>
      <c r="K181" s="3">
        <v>14</v>
      </c>
      <c r="L181" s="3">
        <v>15</v>
      </c>
      <c r="N181">
        <f t="shared" si="24"/>
        <v>10.947300387719062</v>
      </c>
      <c r="O181">
        <f t="shared" si="25"/>
        <v>9.999034772931886</v>
      </c>
      <c r="P181">
        <f t="shared" si="26"/>
        <v>8.999997607441303</v>
      </c>
      <c r="Q181">
        <f t="shared" si="27"/>
        <v>7.999999999197386</v>
      </c>
      <c r="R181">
        <f t="shared" si="28"/>
        <v>6.999999999999964</v>
      </c>
      <c r="S181">
        <f t="shared" si="29"/>
        <v>6</v>
      </c>
      <c r="T181">
        <f t="shared" si="30"/>
        <v>5.000000000000036</v>
      </c>
      <c r="U181">
        <f t="shared" si="31"/>
        <v>4.000000000802614</v>
      </c>
      <c r="V181">
        <f t="shared" si="32"/>
        <v>3.000002392558696</v>
      </c>
      <c r="W181">
        <f t="shared" si="33"/>
        <v>2.000965227068114</v>
      </c>
      <c r="X181">
        <f t="shared" si="34"/>
        <v>1.0526996122809378</v>
      </c>
    </row>
    <row r="182" spans="1:24" ht="12.75">
      <c r="A182">
        <f t="shared" si="35"/>
        <v>16.599999999999966</v>
      </c>
      <c r="B182" s="3">
        <v>5</v>
      </c>
      <c r="C182" s="4">
        <v>6</v>
      </c>
      <c r="D182" s="3">
        <v>7</v>
      </c>
      <c r="E182" s="3">
        <v>8</v>
      </c>
      <c r="F182" s="3">
        <v>9</v>
      </c>
      <c r="G182" s="3">
        <v>10</v>
      </c>
      <c r="H182" s="3">
        <v>11</v>
      </c>
      <c r="I182" s="3">
        <v>12</v>
      </c>
      <c r="J182" s="3">
        <v>13</v>
      </c>
      <c r="K182" s="3">
        <v>14</v>
      </c>
      <c r="L182" s="3">
        <v>15</v>
      </c>
      <c r="N182">
        <f t="shared" si="24"/>
        <v>10.961347629778347</v>
      </c>
      <c r="O182">
        <f t="shared" si="25"/>
        <v>9.999420385413048</v>
      </c>
      <c r="P182">
        <f t="shared" si="26"/>
        <v>8.9999988237124</v>
      </c>
      <c r="Q182">
        <f t="shared" si="27"/>
        <v>7.999999999676929</v>
      </c>
      <c r="R182">
        <f t="shared" si="28"/>
        <v>6.999999999999988</v>
      </c>
      <c r="S182">
        <f t="shared" si="29"/>
        <v>6</v>
      </c>
      <c r="T182">
        <f t="shared" si="30"/>
        <v>5.000000000000012</v>
      </c>
      <c r="U182">
        <f t="shared" si="31"/>
        <v>4.000000000323071</v>
      </c>
      <c r="V182">
        <f t="shared" si="32"/>
        <v>3.0000011762876</v>
      </c>
      <c r="W182">
        <f t="shared" si="33"/>
        <v>2.0005796145869525</v>
      </c>
      <c r="X182">
        <f t="shared" si="34"/>
        <v>1.0386523702216541</v>
      </c>
    </row>
    <row r="183" spans="1:24" ht="12.75">
      <c r="A183">
        <f t="shared" si="35"/>
        <v>16.699999999999967</v>
      </c>
      <c r="B183" s="3">
        <v>5</v>
      </c>
      <c r="C183" s="4">
        <v>6</v>
      </c>
      <c r="D183" s="3">
        <v>7</v>
      </c>
      <c r="E183" s="3">
        <v>8</v>
      </c>
      <c r="F183" s="3">
        <v>9</v>
      </c>
      <c r="G183" s="3">
        <v>10</v>
      </c>
      <c r="H183" s="3">
        <v>11</v>
      </c>
      <c r="I183" s="3">
        <v>12</v>
      </c>
      <c r="J183" s="3">
        <v>13</v>
      </c>
      <c r="K183" s="3">
        <v>14</v>
      </c>
      <c r="L183" s="3">
        <v>15</v>
      </c>
      <c r="N183">
        <f t="shared" si="24"/>
        <v>10.972211893694256</v>
      </c>
      <c r="O183">
        <f t="shared" si="25"/>
        <v>9.999658835973621</v>
      </c>
      <c r="P183">
        <f t="shared" si="26"/>
        <v>8.99999943313643</v>
      </c>
      <c r="Q183">
        <f t="shared" si="27"/>
        <v>7.999999999872531</v>
      </c>
      <c r="R183">
        <f t="shared" si="28"/>
        <v>6.9999999999999964</v>
      </c>
      <c r="S183">
        <f t="shared" si="29"/>
        <v>6</v>
      </c>
      <c r="T183">
        <f t="shared" si="30"/>
        <v>5.0000000000000036</v>
      </c>
      <c r="U183">
        <f t="shared" si="31"/>
        <v>4.000000000127469</v>
      </c>
      <c r="V183">
        <f t="shared" si="32"/>
        <v>3.0000005668635694</v>
      </c>
      <c r="W183">
        <f t="shared" si="33"/>
        <v>2.0003411640263784</v>
      </c>
      <c r="X183">
        <f t="shared" si="34"/>
        <v>1.0277881063057446</v>
      </c>
    </row>
    <row r="184" spans="1:24" ht="12.75">
      <c r="A184">
        <f t="shared" si="35"/>
        <v>16.79999999999997</v>
      </c>
      <c r="B184" s="3">
        <v>5</v>
      </c>
      <c r="C184" s="4">
        <v>6</v>
      </c>
      <c r="D184" s="3">
        <v>7</v>
      </c>
      <c r="E184" s="3">
        <v>8</v>
      </c>
      <c r="F184" s="3">
        <v>9</v>
      </c>
      <c r="G184" s="3">
        <v>10</v>
      </c>
      <c r="H184" s="3">
        <v>11</v>
      </c>
      <c r="I184" s="3">
        <v>12</v>
      </c>
      <c r="J184" s="3">
        <v>13</v>
      </c>
      <c r="K184" s="3">
        <v>14</v>
      </c>
      <c r="L184" s="3">
        <v>15</v>
      </c>
      <c r="N184">
        <f t="shared" si="24"/>
        <v>10.980418052450505</v>
      </c>
      <c r="O184">
        <f t="shared" si="25"/>
        <v>9.999803165479673</v>
      </c>
      <c r="P184">
        <f t="shared" si="26"/>
        <v>8.99999973223261</v>
      </c>
      <c r="Q184">
        <f t="shared" si="27"/>
        <v>7.9999999999507025</v>
      </c>
      <c r="R184">
        <f t="shared" si="28"/>
        <v>6.999999999999999</v>
      </c>
      <c r="S184">
        <f t="shared" si="29"/>
        <v>6</v>
      </c>
      <c r="T184">
        <f t="shared" si="30"/>
        <v>5.000000000000001</v>
      </c>
      <c r="U184">
        <f t="shared" si="31"/>
        <v>4.0000000000492975</v>
      </c>
      <c r="V184">
        <f t="shared" si="32"/>
        <v>3.00000026776739</v>
      </c>
      <c r="W184">
        <f t="shared" si="33"/>
        <v>2.0001968345203274</v>
      </c>
      <c r="X184">
        <f t="shared" si="34"/>
        <v>1.0195819475494958</v>
      </c>
    </row>
    <row r="185" spans="1:24" ht="12.75">
      <c r="A185">
        <f t="shared" si="35"/>
        <v>16.89999999999997</v>
      </c>
      <c r="B185" s="3">
        <v>5</v>
      </c>
      <c r="C185" s="4">
        <v>6</v>
      </c>
      <c r="D185" s="3">
        <v>7</v>
      </c>
      <c r="E185" s="3">
        <v>8</v>
      </c>
      <c r="F185" s="3">
        <v>9</v>
      </c>
      <c r="G185" s="3">
        <v>10</v>
      </c>
      <c r="H185" s="3">
        <v>11</v>
      </c>
      <c r="I185" s="3">
        <v>12</v>
      </c>
      <c r="J185" s="3">
        <v>13</v>
      </c>
      <c r="K185" s="3">
        <v>14</v>
      </c>
      <c r="L185" s="3">
        <v>15</v>
      </c>
      <c r="N185">
        <f t="shared" si="24"/>
        <v>10.986474076566823</v>
      </c>
      <c r="O185">
        <f t="shared" si="25"/>
        <v>9.999888685071541</v>
      </c>
      <c r="P185">
        <f t="shared" si="26"/>
        <v>8.9999998760202</v>
      </c>
      <c r="Q185">
        <f t="shared" si="27"/>
        <v>7.999999999981312</v>
      </c>
      <c r="R185">
        <f t="shared" si="28"/>
        <v>7</v>
      </c>
      <c r="S185">
        <f t="shared" si="29"/>
        <v>6</v>
      </c>
      <c r="T185">
        <f t="shared" si="30"/>
        <v>5</v>
      </c>
      <c r="U185">
        <f t="shared" si="31"/>
        <v>4.000000000018688</v>
      </c>
      <c r="V185">
        <f t="shared" si="32"/>
        <v>3.000000123979801</v>
      </c>
      <c r="W185">
        <f t="shared" si="33"/>
        <v>2.0001113149284593</v>
      </c>
      <c r="X185">
        <f t="shared" si="34"/>
        <v>1.0135259234331768</v>
      </c>
    </row>
    <row r="186" spans="1:24" ht="12.75">
      <c r="A186" s="3">
        <f t="shared" si="35"/>
        <v>16.99999999999997</v>
      </c>
      <c r="B186" s="3">
        <v>5</v>
      </c>
      <c r="C186" s="4">
        <v>6</v>
      </c>
      <c r="D186" s="3">
        <v>7</v>
      </c>
      <c r="E186" s="3">
        <v>8</v>
      </c>
      <c r="F186" s="3">
        <v>9</v>
      </c>
      <c r="G186" s="3">
        <v>10</v>
      </c>
      <c r="H186" s="3">
        <v>11</v>
      </c>
      <c r="I186" s="3">
        <v>12</v>
      </c>
      <c r="J186" s="3">
        <v>13</v>
      </c>
      <c r="K186" s="3">
        <v>14</v>
      </c>
      <c r="L186" s="3">
        <v>15</v>
      </c>
      <c r="N186">
        <f t="shared" si="24"/>
        <v>10.990842180555632</v>
      </c>
      <c r="O186">
        <f t="shared" si="25"/>
        <v>9.999938295097957</v>
      </c>
      <c r="P186">
        <f t="shared" si="26"/>
        <v>8.999999943732412</v>
      </c>
      <c r="Q186">
        <f t="shared" si="27"/>
        <v>7.999999999993056</v>
      </c>
      <c r="R186">
        <f t="shared" si="28"/>
        <v>7</v>
      </c>
      <c r="S186">
        <f t="shared" si="29"/>
        <v>6</v>
      </c>
      <c r="T186">
        <f t="shared" si="30"/>
        <v>5</v>
      </c>
      <c r="U186">
        <f t="shared" si="31"/>
        <v>4.000000000006944</v>
      </c>
      <c r="V186">
        <f t="shared" si="32"/>
        <v>3.0000000562675875</v>
      </c>
      <c r="W186">
        <f t="shared" si="33"/>
        <v>2.0000617049020435</v>
      </c>
      <c r="X186">
        <f t="shared" si="34"/>
        <v>1.0091578194443682</v>
      </c>
    </row>
    <row r="187" spans="1:24" ht="12.75">
      <c r="A187">
        <f t="shared" si="35"/>
        <v>17.099999999999973</v>
      </c>
      <c r="B187" s="3">
        <v>5</v>
      </c>
      <c r="C187" s="4">
        <v>6</v>
      </c>
      <c r="D187" s="3">
        <v>7</v>
      </c>
      <c r="E187" s="3">
        <v>8</v>
      </c>
      <c r="F187" s="3">
        <v>9</v>
      </c>
      <c r="G187" s="3">
        <v>10</v>
      </c>
      <c r="H187" s="3">
        <v>11</v>
      </c>
      <c r="I187" s="3">
        <v>12</v>
      </c>
      <c r="J187" s="3">
        <v>13</v>
      </c>
      <c r="K187" s="3">
        <v>14</v>
      </c>
      <c r="L187" s="3">
        <v>15</v>
      </c>
      <c r="N187">
        <f t="shared" si="24"/>
        <v>10.993922410835042</v>
      </c>
      <c r="O187">
        <f t="shared" si="25"/>
        <v>9.999966472587849</v>
      </c>
      <c r="P187">
        <f t="shared" si="26"/>
        <v>8.99999997496891</v>
      </c>
      <c r="Q187">
        <f t="shared" si="27"/>
        <v>7.9999999999974705</v>
      </c>
      <c r="R187">
        <f t="shared" si="28"/>
        <v>7</v>
      </c>
      <c r="S187">
        <f t="shared" si="29"/>
        <v>6</v>
      </c>
      <c r="T187">
        <f t="shared" si="30"/>
        <v>5</v>
      </c>
      <c r="U187">
        <f t="shared" si="31"/>
        <v>4.0000000000025295</v>
      </c>
      <c r="V187">
        <f t="shared" si="32"/>
        <v>3.00000002503109</v>
      </c>
      <c r="W187">
        <f t="shared" si="33"/>
        <v>2.0000335274121515</v>
      </c>
      <c r="X187">
        <f t="shared" si="34"/>
        <v>1.0060775891649583</v>
      </c>
    </row>
    <row r="188" spans="1:24" ht="12.75">
      <c r="A188">
        <f t="shared" si="35"/>
        <v>17.199999999999974</v>
      </c>
      <c r="B188" s="3">
        <v>5</v>
      </c>
      <c r="C188" s="4">
        <v>6</v>
      </c>
      <c r="D188" s="3">
        <v>7</v>
      </c>
      <c r="E188" s="3">
        <v>8</v>
      </c>
      <c r="F188" s="3">
        <v>9</v>
      </c>
      <c r="G188" s="3">
        <v>10</v>
      </c>
      <c r="H188" s="3">
        <v>11</v>
      </c>
      <c r="I188" s="3">
        <v>12</v>
      </c>
      <c r="J188" s="3">
        <v>13</v>
      </c>
      <c r="K188" s="3">
        <v>14</v>
      </c>
      <c r="L188" s="3">
        <v>15</v>
      </c>
      <c r="N188">
        <f t="shared" si="24"/>
        <v>10.996046472974204</v>
      </c>
      <c r="O188">
        <f t="shared" si="25"/>
        <v>9.99998214357518</v>
      </c>
      <c r="P188">
        <f t="shared" si="26"/>
        <v>8.999999989085211</v>
      </c>
      <c r="Q188">
        <f t="shared" si="27"/>
        <v>7.999999999999097</v>
      </c>
      <c r="R188">
        <f t="shared" si="28"/>
        <v>7</v>
      </c>
      <c r="S188">
        <f t="shared" si="29"/>
        <v>6</v>
      </c>
      <c r="T188">
        <f t="shared" si="30"/>
        <v>5</v>
      </c>
      <c r="U188">
        <f t="shared" si="31"/>
        <v>4.000000000000903</v>
      </c>
      <c r="V188">
        <f t="shared" si="32"/>
        <v>3.000000010914789</v>
      </c>
      <c r="W188">
        <f t="shared" si="33"/>
        <v>2.000017856424821</v>
      </c>
      <c r="X188">
        <f t="shared" si="34"/>
        <v>1.003953527025797</v>
      </c>
    </row>
    <row r="189" spans="1:24" ht="12.75">
      <c r="A189">
        <f t="shared" si="35"/>
        <v>17.299999999999976</v>
      </c>
      <c r="B189" s="3">
        <v>5</v>
      </c>
      <c r="C189" s="4">
        <v>6</v>
      </c>
      <c r="D189" s="3">
        <v>7</v>
      </c>
      <c r="E189" s="3">
        <v>8</v>
      </c>
      <c r="F189" s="3">
        <v>9</v>
      </c>
      <c r="G189" s="3">
        <v>10</v>
      </c>
      <c r="H189" s="3">
        <v>11</v>
      </c>
      <c r="I189" s="3">
        <v>12</v>
      </c>
      <c r="J189" s="3">
        <v>13</v>
      </c>
      <c r="K189" s="3">
        <v>14</v>
      </c>
      <c r="L189" s="3">
        <v>15</v>
      </c>
      <c r="N189">
        <f t="shared" si="24"/>
        <v>10.997479119870155</v>
      </c>
      <c r="O189">
        <f t="shared" si="25"/>
        <v>9.999990678128833</v>
      </c>
      <c r="P189">
        <f t="shared" si="26"/>
        <v>8.999999995334857</v>
      </c>
      <c r="Q189">
        <f t="shared" si="27"/>
        <v>7.999999999999684</v>
      </c>
      <c r="R189">
        <f t="shared" si="28"/>
        <v>7</v>
      </c>
      <c r="S189">
        <f t="shared" si="29"/>
        <v>6</v>
      </c>
      <c r="T189">
        <f t="shared" si="30"/>
        <v>5</v>
      </c>
      <c r="U189">
        <f t="shared" si="31"/>
        <v>4.000000000000316</v>
      </c>
      <c r="V189">
        <f t="shared" si="32"/>
        <v>3.000000004665144</v>
      </c>
      <c r="W189">
        <f t="shared" si="33"/>
        <v>2.0000093218711656</v>
      </c>
      <c r="X189">
        <f t="shared" si="34"/>
        <v>1.0025208801298457</v>
      </c>
    </row>
    <row r="190" spans="1:24" ht="12.75">
      <c r="A190">
        <f t="shared" si="35"/>
        <v>17.399999999999977</v>
      </c>
      <c r="B190" s="3">
        <v>5</v>
      </c>
      <c r="C190" s="4">
        <v>6</v>
      </c>
      <c r="D190" s="3">
        <v>7</v>
      </c>
      <c r="E190" s="3">
        <v>8</v>
      </c>
      <c r="F190" s="3">
        <v>9</v>
      </c>
      <c r="G190" s="3">
        <v>10</v>
      </c>
      <c r="H190" s="3">
        <v>11</v>
      </c>
      <c r="I190" s="3">
        <v>12</v>
      </c>
      <c r="J190" s="3">
        <v>13</v>
      </c>
      <c r="K190" s="3">
        <v>14</v>
      </c>
      <c r="L190" s="3">
        <v>15</v>
      </c>
      <c r="N190">
        <f t="shared" si="24"/>
        <v>10.998424444200777</v>
      </c>
      <c r="O190">
        <f t="shared" si="25"/>
        <v>9.999995229918563</v>
      </c>
      <c r="P190">
        <f t="shared" si="26"/>
        <v>8.999999998045531</v>
      </c>
      <c r="Q190">
        <f t="shared" si="27"/>
        <v>7.999999999999892</v>
      </c>
      <c r="R190">
        <f t="shared" si="28"/>
        <v>7</v>
      </c>
      <c r="S190">
        <f t="shared" si="29"/>
        <v>6</v>
      </c>
      <c r="T190">
        <f t="shared" si="30"/>
        <v>5</v>
      </c>
      <c r="U190">
        <f t="shared" si="31"/>
        <v>4.000000000000108</v>
      </c>
      <c r="V190">
        <f t="shared" si="32"/>
        <v>3.000000001954469</v>
      </c>
      <c r="W190">
        <f t="shared" si="33"/>
        <v>2.0000047700814365</v>
      </c>
      <c r="X190">
        <f t="shared" si="34"/>
        <v>1.0015755557992223</v>
      </c>
    </row>
    <row r="191" spans="1:24" ht="12.75">
      <c r="A191">
        <f t="shared" si="35"/>
        <v>17.49999999999998</v>
      </c>
      <c r="B191" s="3">
        <v>5</v>
      </c>
      <c r="C191" s="4">
        <v>6</v>
      </c>
      <c r="D191" s="3">
        <v>7</v>
      </c>
      <c r="E191" s="3">
        <v>8</v>
      </c>
      <c r="F191" s="3">
        <v>9</v>
      </c>
      <c r="G191" s="3">
        <v>10</v>
      </c>
      <c r="H191" s="3">
        <v>11</v>
      </c>
      <c r="I191" s="3">
        <v>12</v>
      </c>
      <c r="J191" s="3">
        <v>13</v>
      </c>
      <c r="K191" s="3">
        <v>14</v>
      </c>
      <c r="L191" s="3">
        <v>15</v>
      </c>
      <c r="N191">
        <f t="shared" si="24"/>
        <v>10.999034772931886</v>
      </c>
      <c r="O191">
        <f t="shared" si="25"/>
        <v>9.999997607441303</v>
      </c>
      <c r="P191">
        <f t="shared" si="26"/>
        <v>8.999999999197385</v>
      </c>
      <c r="Q191">
        <f t="shared" si="27"/>
        <v>7.999999999999964</v>
      </c>
      <c r="R191">
        <f t="shared" si="28"/>
        <v>7</v>
      </c>
      <c r="S191">
        <f t="shared" si="29"/>
        <v>6</v>
      </c>
      <c r="T191">
        <f t="shared" si="30"/>
        <v>5</v>
      </c>
      <c r="U191">
        <f t="shared" si="31"/>
        <v>4.000000000000036</v>
      </c>
      <c r="V191">
        <f t="shared" si="32"/>
        <v>3.000000000802614</v>
      </c>
      <c r="W191">
        <f t="shared" si="33"/>
        <v>2.000002392558696</v>
      </c>
      <c r="X191">
        <f t="shared" si="34"/>
        <v>1.000965227068114</v>
      </c>
    </row>
    <row r="192" spans="1:24" ht="12.75">
      <c r="A192">
        <f t="shared" si="35"/>
        <v>17.59999999999998</v>
      </c>
      <c r="B192" s="3">
        <v>5</v>
      </c>
      <c r="C192" s="4">
        <v>6</v>
      </c>
      <c r="D192" s="3">
        <v>7</v>
      </c>
      <c r="E192" s="3">
        <v>8</v>
      </c>
      <c r="F192" s="3">
        <v>9</v>
      </c>
      <c r="G192" s="3">
        <v>10</v>
      </c>
      <c r="H192" s="3">
        <v>11</v>
      </c>
      <c r="I192" s="3">
        <v>12</v>
      </c>
      <c r="J192" s="3">
        <v>13</v>
      </c>
      <c r="K192" s="3">
        <v>14</v>
      </c>
      <c r="L192" s="3">
        <v>15</v>
      </c>
      <c r="N192">
        <f t="shared" si="24"/>
        <v>10.999420385413048</v>
      </c>
      <c r="O192">
        <f t="shared" si="25"/>
        <v>9.9999988237124</v>
      </c>
      <c r="P192">
        <f t="shared" si="26"/>
        <v>8.999999999676929</v>
      </c>
      <c r="Q192">
        <f t="shared" si="27"/>
        <v>7.999999999999988</v>
      </c>
      <c r="R192">
        <f t="shared" si="28"/>
        <v>7</v>
      </c>
      <c r="S192">
        <f t="shared" si="29"/>
        <v>6</v>
      </c>
      <c r="T192">
        <f t="shared" si="30"/>
        <v>5</v>
      </c>
      <c r="U192">
        <f t="shared" si="31"/>
        <v>4.000000000000012</v>
      </c>
      <c r="V192">
        <f t="shared" si="32"/>
        <v>3.000000000323072</v>
      </c>
      <c r="W192">
        <f t="shared" si="33"/>
        <v>2.0000011762876</v>
      </c>
      <c r="X192">
        <f t="shared" si="34"/>
        <v>1.0005796145869523</v>
      </c>
    </row>
    <row r="193" spans="1:24" ht="12.75">
      <c r="A193">
        <f t="shared" si="35"/>
        <v>17.69999999999998</v>
      </c>
      <c r="B193" s="3">
        <v>5</v>
      </c>
      <c r="C193" s="4">
        <v>6</v>
      </c>
      <c r="D193" s="3">
        <v>7</v>
      </c>
      <c r="E193" s="3">
        <v>8</v>
      </c>
      <c r="F193" s="3">
        <v>9</v>
      </c>
      <c r="G193" s="3">
        <v>10</v>
      </c>
      <c r="H193" s="3">
        <v>11</v>
      </c>
      <c r="I193" s="3">
        <v>12</v>
      </c>
      <c r="J193" s="3">
        <v>13</v>
      </c>
      <c r="K193" s="3">
        <v>14</v>
      </c>
      <c r="L193" s="3">
        <v>15</v>
      </c>
      <c r="N193">
        <f t="shared" si="24"/>
        <v>10.999658835973621</v>
      </c>
      <c r="O193">
        <f t="shared" si="25"/>
        <v>9.99999943313643</v>
      </c>
      <c r="P193">
        <f t="shared" si="26"/>
        <v>8.99999999987253</v>
      </c>
      <c r="Q193">
        <f t="shared" si="27"/>
        <v>7.9999999999999964</v>
      </c>
      <c r="R193">
        <f t="shared" si="28"/>
        <v>7</v>
      </c>
      <c r="S193">
        <f t="shared" si="29"/>
        <v>6</v>
      </c>
      <c r="T193">
        <f t="shared" si="30"/>
        <v>5</v>
      </c>
      <c r="U193">
        <f t="shared" si="31"/>
        <v>4.0000000000000036</v>
      </c>
      <c r="V193">
        <f t="shared" si="32"/>
        <v>3.000000000127469</v>
      </c>
      <c r="W193">
        <f t="shared" si="33"/>
        <v>2.0000005668635694</v>
      </c>
      <c r="X193">
        <f t="shared" si="34"/>
        <v>1.0003411640263782</v>
      </c>
    </row>
    <row r="194" spans="1:24" ht="12.75">
      <c r="A194">
        <f t="shared" si="35"/>
        <v>17.799999999999983</v>
      </c>
      <c r="B194" s="3">
        <v>5</v>
      </c>
      <c r="C194" s="4">
        <v>6</v>
      </c>
      <c r="D194" s="3">
        <v>7</v>
      </c>
      <c r="E194" s="3">
        <v>8</v>
      </c>
      <c r="F194" s="3">
        <v>9</v>
      </c>
      <c r="G194" s="3">
        <v>10</v>
      </c>
      <c r="H194" s="3">
        <v>11</v>
      </c>
      <c r="I194" s="3">
        <v>12</v>
      </c>
      <c r="J194" s="3">
        <v>13</v>
      </c>
      <c r="K194" s="3">
        <v>14</v>
      </c>
      <c r="L194" s="3">
        <v>15</v>
      </c>
      <c r="N194">
        <f t="shared" si="24"/>
        <v>10.999803165479673</v>
      </c>
      <c r="O194">
        <f t="shared" si="25"/>
        <v>9.99999973223261</v>
      </c>
      <c r="P194">
        <f t="shared" si="26"/>
        <v>8.999999999950703</v>
      </c>
      <c r="Q194">
        <f t="shared" si="27"/>
        <v>7.999999999999999</v>
      </c>
      <c r="R194">
        <f t="shared" si="28"/>
        <v>7</v>
      </c>
      <c r="S194">
        <f t="shared" si="29"/>
        <v>6</v>
      </c>
      <c r="T194">
        <f t="shared" si="30"/>
        <v>5</v>
      </c>
      <c r="U194">
        <f t="shared" si="31"/>
        <v>4.000000000000001</v>
      </c>
      <c r="V194">
        <f t="shared" si="32"/>
        <v>3.0000000000492975</v>
      </c>
      <c r="W194">
        <f t="shared" si="33"/>
        <v>2.00000026776739</v>
      </c>
      <c r="X194">
        <f t="shared" si="34"/>
        <v>1.0001968345203276</v>
      </c>
    </row>
    <row r="195" spans="1:24" ht="12.75">
      <c r="A195">
        <f t="shared" si="35"/>
        <v>17.899999999999984</v>
      </c>
      <c r="B195" s="3">
        <v>5</v>
      </c>
      <c r="C195" s="4">
        <v>6</v>
      </c>
      <c r="D195" s="3">
        <v>7</v>
      </c>
      <c r="E195" s="3">
        <v>8</v>
      </c>
      <c r="F195" s="3">
        <v>9</v>
      </c>
      <c r="G195" s="3">
        <v>10</v>
      </c>
      <c r="H195" s="3">
        <v>11</v>
      </c>
      <c r="I195" s="3">
        <v>12</v>
      </c>
      <c r="J195" s="3">
        <v>13</v>
      </c>
      <c r="K195" s="3">
        <v>14</v>
      </c>
      <c r="L195" s="3">
        <v>15</v>
      </c>
      <c r="N195">
        <f t="shared" si="24"/>
        <v>10.999888685071541</v>
      </c>
      <c r="O195">
        <f t="shared" si="25"/>
        <v>9.9999998760202</v>
      </c>
      <c r="P195">
        <f t="shared" si="26"/>
        <v>8.999999999981313</v>
      </c>
      <c r="Q195">
        <f t="shared" si="27"/>
        <v>8</v>
      </c>
      <c r="R195">
        <f t="shared" si="28"/>
        <v>7</v>
      </c>
      <c r="S195">
        <f t="shared" si="29"/>
        <v>6</v>
      </c>
      <c r="T195">
        <f t="shared" si="30"/>
        <v>5</v>
      </c>
      <c r="U195">
        <f t="shared" si="31"/>
        <v>4</v>
      </c>
      <c r="V195">
        <f t="shared" si="32"/>
        <v>3.0000000000186877</v>
      </c>
      <c r="W195">
        <f t="shared" si="33"/>
        <v>2.000000123979801</v>
      </c>
      <c r="X195">
        <f t="shared" si="34"/>
        <v>1.0001113149284595</v>
      </c>
    </row>
    <row r="196" spans="1:24" ht="12.75">
      <c r="A196" s="3">
        <f t="shared" si="35"/>
        <v>17.999999999999986</v>
      </c>
      <c r="B196" s="3">
        <v>5</v>
      </c>
      <c r="C196" s="4">
        <v>6</v>
      </c>
      <c r="D196" s="3">
        <v>7</v>
      </c>
      <c r="E196" s="3">
        <v>8</v>
      </c>
      <c r="F196" s="3">
        <v>9</v>
      </c>
      <c r="G196" s="3">
        <v>10</v>
      </c>
      <c r="H196" s="3">
        <v>11</v>
      </c>
      <c r="I196" s="3">
        <v>12</v>
      </c>
      <c r="J196" s="3">
        <v>13</v>
      </c>
      <c r="K196" s="3">
        <v>14</v>
      </c>
      <c r="L196" s="3">
        <v>15</v>
      </c>
      <c r="N196">
        <f t="shared" si="24"/>
        <v>10.999938295097957</v>
      </c>
      <c r="O196">
        <f t="shared" si="25"/>
        <v>9.999999943732412</v>
      </c>
      <c r="P196">
        <f t="shared" si="26"/>
        <v>8.999999999993056</v>
      </c>
      <c r="Q196">
        <f t="shared" si="27"/>
        <v>8</v>
      </c>
      <c r="R196">
        <f t="shared" si="28"/>
        <v>7</v>
      </c>
      <c r="S196">
        <f t="shared" si="29"/>
        <v>6</v>
      </c>
      <c r="T196">
        <f t="shared" si="30"/>
        <v>5</v>
      </c>
      <c r="U196">
        <f t="shared" si="31"/>
        <v>4</v>
      </c>
      <c r="V196">
        <f t="shared" si="32"/>
        <v>3.000000000006944</v>
      </c>
      <c r="W196">
        <f t="shared" si="33"/>
        <v>2.0000000562675875</v>
      </c>
      <c r="X196">
        <f t="shared" si="34"/>
        <v>1.0000617049020433</v>
      </c>
    </row>
    <row r="197" spans="1:24" ht="12.75">
      <c r="A197">
        <f t="shared" si="35"/>
        <v>18.099999999999987</v>
      </c>
      <c r="B197" s="3">
        <v>5</v>
      </c>
      <c r="C197" s="4">
        <v>6</v>
      </c>
      <c r="D197" s="3">
        <v>7</v>
      </c>
      <c r="E197" s="3">
        <v>8</v>
      </c>
      <c r="F197" s="3">
        <v>9</v>
      </c>
      <c r="G197" s="3">
        <v>10</v>
      </c>
      <c r="H197" s="3">
        <v>11</v>
      </c>
      <c r="I197" s="3">
        <v>12</v>
      </c>
      <c r="J197" s="3">
        <v>13</v>
      </c>
      <c r="K197" s="3">
        <v>14</v>
      </c>
      <c r="L197" s="3">
        <v>15</v>
      </c>
      <c r="N197">
        <f t="shared" si="24"/>
        <v>10.999966472587849</v>
      </c>
      <c r="O197">
        <f t="shared" si="25"/>
        <v>9.99999997496891</v>
      </c>
      <c r="P197">
        <f t="shared" si="26"/>
        <v>8.99999999999747</v>
      </c>
      <c r="Q197">
        <f t="shared" si="27"/>
        <v>8</v>
      </c>
      <c r="R197">
        <f t="shared" si="28"/>
        <v>7</v>
      </c>
      <c r="S197">
        <f t="shared" si="29"/>
        <v>6</v>
      </c>
      <c r="T197">
        <f t="shared" si="30"/>
        <v>5</v>
      </c>
      <c r="U197">
        <f t="shared" si="31"/>
        <v>4</v>
      </c>
      <c r="V197">
        <f t="shared" si="32"/>
        <v>3.000000000002529</v>
      </c>
      <c r="W197">
        <f t="shared" si="33"/>
        <v>2.00000002503109</v>
      </c>
      <c r="X197">
        <f t="shared" si="34"/>
        <v>1.0000335274121515</v>
      </c>
    </row>
    <row r="198" spans="1:24" ht="12.75">
      <c r="A198">
        <f t="shared" si="35"/>
        <v>18.19999999999999</v>
      </c>
      <c r="B198" s="3">
        <v>5</v>
      </c>
      <c r="C198" s="4">
        <v>6</v>
      </c>
      <c r="D198" s="3">
        <v>7</v>
      </c>
      <c r="E198" s="3">
        <v>8</v>
      </c>
      <c r="F198" s="3">
        <v>9</v>
      </c>
      <c r="G198" s="3">
        <v>10</v>
      </c>
      <c r="H198" s="3">
        <v>11</v>
      </c>
      <c r="I198" s="3">
        <v>12</v>
      </c>
      <c r="J198" s="3">
        <v>13</v>
      </c>
      <c r="K198" s="3">
        <v>14</v>
      </c>
      <c r="L198" s="3">
        <v>15</v>
      </c>
      <c r="N198">
        <f t="shared" si="24"/>
        <v>10.99998214357518</v>
      </c>
      <c r="O198">
        <f t="shared" si="25"/>
        <v>9.999999989085211</v>
      </c>
      <c r="P198">
        <f t="shared" si="26"/>
        <v>8.999999999999098</v>
      </c>
      <c r="Q198">
        <f t="shared" si="27"/>
        <v>8</v>
      </c>
      <c r="R198">
        <f t="shared" si="28"/>
        <v>7</v>
      </c>
      <c r="S198">
        <f t="shared" si="29"/>
        <v>6</v>
      </c>
      <c r="T198">
        <f t="shared" si="30"/>
        <v>5</v>
      </c>
      <c r="U198">
        <f t="shared" si="31"/>
        <v>4</v>
      </c>
      <c r="V198">
        <f t="shared" si="32"/>
        <v>3.000000000000903</v>
      </c>
      <c r="W198">
        <f t="shared" si="33"/>
        <v>2.000000010914789</v>
      </c>
      <c r="X198">
        <f t="shared" si="34"/>
        <v>1.0000178564248208</v>
      </c>
    </row>
    <row r="199" spans="1:24" ht="12.75">
      <c r="A199">
        <f t="shared" si="35"/>
        <v>18.29999999999999</v>
      </c>
      <c r="B199" s="3">
        <v>5</v>
      </c>
      <c r="C199" s="4">
        <v>6</v>
      </c>
      <c r="D199" s="3">
        <v>7</v>
      </c>
      <c r="E199" s="3">
        <v>8</v>
      </c>
      <c r="F199" s="3">
        <v>9</v>
      </c>
      <c r="G199" s="3">
        <v>10</v>
      </c>
      <c r="H199" s="3">
        <v>11</v>
      </c>
      <c r="I199" s="3">
        <v>12</v>
      </c>
      <c r="J199" s="3">
        <v>13</v>
      </c>
      <c r="K199" s="3">
        <v>14</v>
      </c>
      <c r="L199" s="3">
        <v>15</v>
      </c>
      <c r="N199">
        <f t="shared" si="24"/>
        <v>10.999990678128833</v>
      </c>
      <c r="O199">
        <f t="shared" si="25"/>
        <v>9.999999995334857</v>
      </c>
      <c r="P199">
        <f t="shared" si="26"/>
        <v>8.999999999999684</v>
      </c>
      <c r="Q199">
        <f t="shared" si="27"/>
        <v>8</v>
      </c>
      <c r="R199">
        <f t="shared" si="28"/>
        <v>7</v>
      </c>
      <c r="S199">
        <f t="shared" si="29"/>
        <v>6</v>
      </c>
      <c r="T199">
        <f t="shared" si="30"/>
        <v>5</v>
      </c>
      <c r="U199">
        <f t="shared" si="31"/>
        <v>4</v>
      </c>
      <c r="V199">
        <f t="shared" si="32"/>
        <v>3.0000000000003157</v>
      </c>
      <c r="W199">
        <f t="shared" si="33"/>
        <v>2.000000004665144</v>
      </c>
      <c r="X199">
        <f t="shared" si="34"/>
        <v>1.0000093218711659</v>
      </c>
    </row>
    <row r="200" spans="1:24" ht="12.75">
      <c r="A200">
        <f t="shared" si="35"/>
        <v>18.39999999999999</v>
      </c>
      <c r="B200" s="3">
        <v>5</v>
      </c>
      <c r="C200" s="4">
        <v>6</v>
      </c>
      <c r="D200" s="3">
        <v>7</v>
      </c>
      <c r="E200" s="3">
        <v>8</v>
      </c>
      <c r="F200" s="3">
        <v>9</v>
      </c>
      <c r="G200" s="3">
        <v>10</v>
      </c>
      <c r="H200" s="3">
        <v>11</v>
      </c>
      <c r="I200" s="3">
        <v>12</v>
      </c>
      <c r="J200" s="3">
        <v>13</v>
      </c>
      <c r="K200" s="3">
        <v>14</v>
      </c>
      <c r="L200" s="3">
        <v>15</v>
      </c>
      <c r="N200">
        <f t="shared" si="24"/>
        <v>10.999995229918563</v>
      </c>
      <c r="O200">
        <f t="shared" si="25"/>
        <v>9.999999998045531</v>
      </c>
      <c r="P200">
        <f t="shared" si="26"/>
        <v>8.999999999999892</v>
      </c>
      <c r="Q200">
        <f t="shared" si="27"/>
        <v>8</v>
      </c>
      <c r="R200">
        <f t="shared" si="28"/>
        <v>7</v>
      </c>
      <c r="S200">
        <f t="shared" si="29"/>
        <v>6</v>
      </c>
      <c r="T200">
        <f t="shared" si="30"/>
        <v>5</v>
      </c>
      <c r="U200">
        <f t="shared" si="31"/>
        <v>4</v>
      </c>
      <c r="V200">
        <f t="shared" si="32"/>
        <v>3.0000000000001084</v>
      </c>
      <c r="W200">
        <f t="shared" si="33"/>
        <v>2.000000001954469</v>
      </c>
      <c r="X200">
        <f t="shared" si="34"/>
        <v>1.0000047700814365</v>
      </c>
    </row>
    <row r="201" spans="1:24" ht="12.75">
      <c r="A201">
        <f t="shared" si="35"/>
        <v>18.499999999999993</v>
      </c>
      <c r="B201" s="3">
        <v>5</v>
      </c>
      <c r="C201" s="4">
        <v>6</v>
      </c>
      <c r="D201" s="3">
        <v>7</v>
      </c>
      <c r="E201" s="3">
        <v>8</v>
      </c>
      <c r="F201" s="3">
        <v>9</v>
      </c>
      <c r="G201" s="3">
        <v>10</v>
      </c>
      <c r="H201" s="3">
        <v>11</v>
      </c>
      <c r="I201" s="3">
        <v>12</v>
      </c>
      <c r="J201" s="3">
        <v>13</v>
      </c>
      <c r="K201" s="3">
        <v>14</v>
      </c>
      <c r="L201" s="3">
        <v>15</v>
      </c>
      <c r="N201">
        <f t="shared" si="24"/>
        <v>10.999997607441303</v>
      </c>
      <c r="O201">
        <f t="shared" si="25"/>
        <v>9.999999999197385</v>
      </c>
      <c r="P201">
        <f t="shared" si="26"/>
        <v>8.999999999999963</v>
      </c>
      <c r="Q201">
        <f t="shared" si="27"/>
        <v>8</v>
      </c>
      <c r="R201">
        <f t="shared" si="28"/>
        <v>7</v>
      </c>
      <c r="S201">
        <f t="shared" si="29"/>
        <v>6</v>
      </c>
      <c r="T201">
        <f t="shared" si="30"/>
        <v>5</v>
      </c>
      <c r="U201">
        <f t="shared" si="31"/>
        <v>4</v>
      </c>
      <c r="V201">
        <f t="shared" si="32"/>
        <v>3.0000000000000364</v>
      </c>
      <c r="W201">
        <f t="shared" si="33"/>
        <v>2.000000000802614</v>
      </c>
      <c r="X201">
        <f t="shared" si="34"/>
        <v>1.000002392558696</v>
      </c>
    </row>
    <row r="202" spans="1:24" ht="12.75">
      <c r="A202">
        <f t="shared" si="35"/>
        <v>18.599999999999994</v>
      </c>
      <c r="B202" s="3">
        <v>5</v>
      </c>
      <c r="C202" s="4">
        <v>6</v>
      </c>
      <c r="D202" s="3">
        <v>7</v>
      </c>
      <c r="E202" s="3">
        <v>8</v>
      </c>
      <c r="F202" s="3">
        <v>9</v>
      </c>
      <c r="G202" s="3">
        <v>10</v>
      </c>
      <c r="H202" s="3">
        <v>11</v>
      </c>
      <c r="I202" s="3">
        <v>12</v>
      </c>
      <c r="J202" s="3">
        <v>13</v>
      </c>
      <c r="K202" s="3">
        <v>14</v>
      </c>
      <c r="L202" s="3">
        <v>15</v>
      </c>
      <c r="N202">
        <f t="shared" si="24"/>
        <v>10.9999988237124</v>
      </c>
      <c r="O202">
        <f t="shared" si="25"/>
        <v>9.999999999676929</v>
      </c>
      <c r="P202">
        <f t="shared" si="26"/>
        <v>8.999999999999988</v>
      </c>
      <c r="Q202">
        <f t="shared" si="27"/>
        <v>8</v>
      </c>
      <c r="R202">
        <f t="shared" si="28"/>
        <v>7</v>
      </c>
      <c r="S202">
        <f t="shared" si="29"/>
        <v>6</v>
      </c>
      <c r="T202">
        <f t="shared" si="30"/>
        <v>5</v>
      </c>
      <c r="U202">
        <f t="shared" si="31"/>
        <v>4</v>
      </c>
      <c r="V202">
        <f t="shared" si="32"/>
        <v>3.000000000000012</v>
      </c>
      <c r="W202">
        <f t="shared" si="33"/>
        <v>2.000000000323072</v>
      </c>
      <c r="X202">
        <f t="shared" si="34"/>
        <v>1.0000011762876</v>
      </c>
    </row>
    <row r="203" spans="1:24" ht="12.75">
      <c r="A203">
        <f t="shared" si="35"/>
        <v>18.699999999999996</v>
      </c>
      <c r="B203" s="3">
        <v>5</v>
      </c>
      <c r="C203" s="4">
        <v>6</v>
      </c>
      <c r="D203" s="3">
        <v>7</v>
      </c>
      <c r="E203" s="3">
        <v>8</v>
      </c>
      <c r="F203" s="3">
        <v>9</v>
      </c>
      <c r="G203" s="3">
        <v>10</v>
      </c>
      <c r="H203" s="3">
        <v>11</v>
      </c>
      <c r="I203" s="3">
        <v>12</v>
      </c>
      <c r="J203" s="3">
        <v>13</v>
      </c>
      <c r="K203" s="3">
        <v>14</v>
      </c>
      <c r="L203" s="3">
        <v>15</v>
      </c>
      <c r="N203">
        <f t="shared" si="24"/>
        <v>10.99999943313643</v>
      </c>
      <c r="O203">
        <f t="shared" si="25"/>
        <v>9.99999999987253</v>
      </c>
      <c r="P203">
        <f t="shared" si="26"/>
        <v>8.999999999999996</v>
      </c>
      <c r="Q203">
        <f t="shared" si="27"/>
        <v>8</v>
      </c>
      <c r="R203">
        <f t="shared" si="28"/>
        <v>7</v>
      </c>
      <c r="S203">
        <f t="shared" si="29"/>
        <v>6</v>
      </c>
      <c r="T203">
        <f t="shared" si="30"/>
        <v>5</v>
      </c>
      <c r="U203">
        <f t="shared" si="31"/>
        <v>4</v>
      </c>
      <c r="V203">
        <f t="shared" si="32"/>
        <v>3.000000000000004</v>
      </c>
      <c r="W203">
        <f t="shared" si="33"/>
        <v>2.000000000127469</v>
      </c>
      <c r="X203">
        <f t="shared" si="34"/>
        <v>1.0000005668635694</v>
      </c>
    </row>
    <row r="204" spans="1:24" ht="12.75">
      <c r="A204">
        <f t="shared" si="35"/>
        <v>18.799999999999997</v>
      </c>
      <c r="B204" s="3">
        <v>5</v>
      </c>
      <c r="C204" s="4">
        <v>6</v>
      </c>
      <c r="D204" s="3">
        <v>7</v>
      </c>
      <c r="E204" s="3">
        <v>8</v>
      </c>
      <c r="F204" s="3">
        <v>9</v>
      </c>
      <c r="G204" s="3">
        <v>10</v>
      </c>
      <c r="H204" s="3">
        <v>11</v>
      </c>
      <c r="I204" s="3">
        <v>12</v>
      </c>
      <c r="J204" s="3">
        <v>13</v>
      </c>
      <c r="K204" s="3">
        <v>14</v>
      </c>
      <c r="L204" s="3">
        <v>15</v>
      </c>
      <c r="N204">
        <f t="shared" si="24"/>
        <v>10.99999973223261</v>
      </c>
      <c r="O204">
        <f t="shared" si="25"/>
        <v>9.999999999950703</v>
      </c>
      <c r="P204">
        <f t="shared" si="26"/>
        <v>8.999999999999998</v>
      </c>
      <c r="Q204">
        <f t="shared" si="27"/>
        <v>8</v>
      </c>
      <c r="R204">
        <f t="shared" si="28"/>
        <v>7</v>
      </c>
      <c r="S204">
        <f t="shared" si="29"/>
        <v>6</v>
      </c>
      <c r="T204">
        <f t="shared" si="30"/>
        <v>5</v>
      </c>
      <c r="U204">
        <f t="shared" si="31"/>
        <v>4</v>
      </c>
      <c r="V204">
        <f t="shared" si="32"/>
        <v>3.0000000000000013</v>
      </c>
      <c r="W204">
        <f t="shared" si="33"/>
        <v>2.0000000000492975</v>
      </c>
      <c r="X204">
        <f t="shared" si="34"/>
        <v>1.00000026776739</v>
      </c>
    </row>
    <row r="205" spans="1:24" ht="12.75">
      <c r="A205">
        <f t="shared" si="35"/>
        <v>18.9</v>
      </c>
      <c r="B205" s="3">
        <v>5</v>
      </c>
      <c r="C205" s="4">
        <v>6</v>
      </c>
      <c r="D205" s="3">
        <v>7</v>
      </c>
      <c r="E205" s="3">
        <v>8</v>
      </c>
      <c r="F205" s="3">
        <v>9</v>
      </c>
      <c r="G205" s="3">
        <v>10</v>
      </c>
      <c r="H205" s="3">
        <v>11</v>
      </c>
      <c r="I205" s="3">
        <v>12</v>
      </c>
      <c r="J205" s="3">
        <v>13</v>
      </c>
      <c r="K205" s="3">
        <v>14</v>
      </c>
      <c r="L205" s="3">
        <v>15</v>
      </c>
      <c r="N205">
        <f t="shared" si="24"/>
        <v>10.9999998760202</v>
      </c>
      <c r="O205">
        <f t="shared" si="25"/>
        <v>9.999999999981313</v>
      </c>
      <c r="P205">
        <f t="shared" si="26"/>
        <v>9</v>
      </c>
      <c r="Q205">
        <f t="shared" si="27"/>
        <v>8</v>
      </c>
      <c r="R205">
        <f t="shared" si="28"/>
        <v>7</v>
      </c>
      <c r="S205">
        <f t="shared" si="29"/>
        <v>6</v>
      </c>
      <c r="T205">
        <f t="shared" si="30"/>
        <v>5</v>
      </c>
      <c r="U205">
        <f t="shared" si="31"/>
        <v>4</v>
      </c>
      <c r="V205">
        <f t="shared" si="32"/>
        <v>3.0000000000000004</v>
      </c>
      <c r="W205">
        <f t="shared" si="33"/>
        <v>2.0000000000186877</v>
      </c>
      <c r="X205">
        <f t="shared" si="34"/>
        <v>1.0000001239798009</v>
      </c>
    </row>
    <row r="206" spans="1:24" ht="12.75">
      <c r="A206" s="3">
        <f t="shared" si="35"/>
        <v>19</v>
      </c>
      <c r="B206" s="3">
        <v>5</v>
      </c>
      <c r="C206" s="4">
        <v>6</v>
      </c>
      <c r="D206" s="3">
        <v>7</v>
      </c>
      <c r="E206" s="3">
        <v>8</v>
      </c>
      <c r="F206" s="3">
        <v>9</v>
      </c>
      <c r="G206" s="3">
        <v>10</v>
      </c>
      <c r="H206" s="3">
        <v>11</v>
      </c>
      <c r="I206" s="3">
        <v>12</v>
      </c>
      <c r="J206" s="3">
        <v>13</v>
      </c>
      <c r="K206" s="3">
        <v>14</v>
      </c>
      <c r="L206" s="3">
        <v>15</v>
      </c>
      <c r="N206">
        <f t="shared" si="24"/>
        <v>10.999999943732412</v>
      </c>
      <c r="O206">
        <f t="shared" si="25"/>
        <v>9.999999999993056</v>
      </c>
      <c r="P206">
        <f t="shared" si="26"/>
        <v>9</v>
      </c>
      <c r="Q206">
        <f t="shared" si="27"/>
        <v>8</v>
      </c>
      <c r="R206">
        <f t="shared" si="28"/>
        <v>7</v>
      </c>
      <c r="S206">
        <f t="shared" si="29"/>
        <v>6</v>
      </c>
      <c r="T206">
        <f t="shared" si="30"/>
        <v>5</v>
      </c>
      <c r="U206">
        <f t="shared" si="31"/>
        <v>4</v>
      </c>
      <c r="V206">
        <f t="shared" si="32"/>
        <v>3</v>
      </c>
      <c r="W206">
        <f t="shared" si="33"/>
        <v>2.000000000006944</v>
      </c>
      <c r="X206">
        <f t="shared" si="34"/>
        <v>1.0000000562675873</v>
      </c>
    </row>
    <row r="207" spans="1:24" ht="12.75">
      <c r="A207">
        <f t="shared" si="35"/>
        <v>19.1</v>
      </c>
      <c r="B207" s="3">
        <v>5</v>
      </c>
      <c r="C207" s="4">
        <v>6</v>
      </c>
      <c r="D207" s="3">
        <v>7</v>
      </c>
      <c r="E207" s="3">
        <v>8</v>
      </c>
      <c r="F207" s="3">
        <v>9</v>
      </c>
      <c r="G207" s="3">
        <v>10</v>
      </c>
      <c r="H207" s="3">
        <v>11</v>
      </c>
      <c r="I207" s="3">
        <v>12</v>
      </c>
      <c r="J207" s="3">
        <v>13</v>
      </c>
      <c r="K207" s="3">
        <v>14</v>
      </c>
      <c r="L207" s="3">
        <v>15</v>
      </c>
      <c r="N207">
        <f t="shared" si="24"/>
        <v>10.99999997496891</v>
      </c>
      <c r="O207">
        <f t="shared" si="25"/>
        <v>9.99999999999747</v>
      </c>
      <c r="P207">
        <f t="shared" si="26"/>
        <v>9</v>
      </c>
      <c r="Q207">
        <f t="shared" si="27"/>
        <v>8</v>
      </c>
      <c r="R207">
        <f t="shared" si="28"/>
        <v>7</v>
      </c>
      <c r="S207">
        <f t="shared" si="29"/>
        <v>6</v>
      </c>
      <c r="T207">
        <f t="shared" si="30"/>
        <v>5</v>
      </c>
      <c r="U207">
        <f t="shared" si="31"/>
        <v>4</v>
      </c>
      <c r="V207">
        <f t="shared" si="32"/>
        <v>3</v>
      </c>
      <c r="W207">
        <f t="shared" si="33"/>
        <v>2.000000000002529</v>
      </c>
      <c r="X207">
        <f t="shared" si="34"/>
        <v>1.00000002503109</v>
      </c>
    </row>
    <row r="208" spans="1:24" ht="12.75">
      <c r="A208">
        <f t="shared" si="35"/>
        <v>19.200000000000003</v>
      </c>
      <c r="B208" s="3">
        <v>5</v>
      </c>
      <c r="C208" s="4">
        <v>6</v>
      </c>
      <c r="D208" s="3">
        <v>7</v>
      </c>
      <c r="E208" s="3">
        <v>8</v>
      </c>
      <c r="F208" s="3">
        <v>9</v>
      </c>
      <c r="G208" s="3">
        <v>10</v>
      </c>
      <c r="H208" s="3">
        <v>11</v>
      </c>
      <c r="I208" s="3">
        <v>12</v>
      </c>
      <c r="J208" s="3">
        <v>13</v>
      </c>
      <c r="K208" s="3">
        <v>14</v>
      </c>
      <c r="L208" s="3">
        <v>15</v>
      </c>
      <c r="N208">
        <f t="shared" si="24"/>
        <v>10.999999989085211</v>
      </c>
      <c r="O208">
        <f t="shared" si="25"/>
        <v>9.999999999999098</v>
      </c>
      <c r="P208">
        <f t="shared" si="26"/>
        <v>9</v>
      </c>
      <c r="Q208">
        <f t="shared" si="27"/>
        <v>8</v>
      </c>
      <c r="R208">
        <f t="shared" si="28"/>
        <v>7</v>
      </c>
      <c r="S208">
        <f t="shared" si="29"/>
        <v>6</v>
      </c>
      <c r="T208">
        <f t="shared" si="30"/>
        <v>5</v>
      </c>
      <c r="U208">
        <f t="shared" si="31"/>
        <v>4</v>
      </c>
      <c r="V208">
        <f t="shared" si="32"/>
        <v>3</v>
      </c>
      <c r="W208">
        <f t="shared" si="33"/>
        <v>2.000000000000903</v>
      </c>
      <c r="X208">
        <f t="shared" si="34"/>
        <v>1.000000010914789</v>
      </c>
    </row>
    <row r="209" spans="1:24" ht="12.75">
      <c r="A209">
        <f t="shared" si="35"/>
        <v>19.300000000000004</v>
      </c>
      <c r="B209" s="3">
        <v>5</v>
      </c>
      <c r="C209" s="4">
        <v>6</v>
      </c>
      <c r="D209" s="3">
        <v>7</v>
      </c>
      <c r="E209" s="3">
        <v>8</v>
      </c>
      <c r="F209" s="3">
        <v>9</v>
      </c>
      <c r="G209" s="3">
        <v>10</v>
      </c>
      <c r="H209" s="3">
        <v>11</v>
      </c>
      <c r="I209" s="3">
        <v>12</v>
      </c>
      <c r="J209" s="3">
        <v>13</v>
      </c>
      <c r="K209" s="3">
        <v>14</v>
      </c>
      <c r="L209" s="3">
        <v>15</v>
      </c>
      <c r="N209">
        <f aca="true" t="shared" si="36" ref="N209:N216">$B$6*(EXP(-(A209-($B$7*B209))*(A209-($B$7*B209)))-EXP(-((A209-2*$B$8)+($B$7*B209))*((A209-2*$B$8)+($B$7*B209))))+11</f>
        <v>10.999999995334857</v>
      </c>
      <c r="O209">
        <f aca="true" t="shared" si="37" ref="O209:O216">$B$6*(EXP(-(A209-($B$7*C209))*(A209-($B$7*C209)))-EXP(-((A209-2*$B$8)+($B$7*C209))*((A209-2*$B$8)+($B$7*C209))))+10</f>
        <v>9.999999999999684</v>
      </c>
      <c r="P209">
        <f aca="true" t="shared" si="38" ref="P209:P216">$B$6*(EXP(-(A209-($B$7*D209))*(A209-($B$7*D209)))-EXP(-((A209-2*$B$8)+($B$7*D209))*((A209-2*$B$8)+($B$7*D209))))+9</f>
        <v>9</v>
      </c>
      <c r="Q209">
        <f aca="true" t="shared" si="39" ref="Q209:Q216">$B$6*(EXP(-(A209-($B$7*E209))*(A209-($B$7*E209)))-EXP(-((A209-2*$B$8)+($B$7*E209))*((A209-2*$B$8)+($B$7*E209))))+8</f>
        <v>8</v>
      </c>
      <c r="R209">
        <f aca="true" t="shared" si="40" ref="R209:R216">$B$6*(EXP(-(A209-($B$7*F209))*(A209-($B$7*F209)))-EXP(-((A209-2*$B$8)+($B$7*F209))*((A209-2*$B$8)+($B$7*F209))))+7</f>
        <v>7</v>
      </c>
      <c r="S209">
        <f aca="true" t="shared" si="41" ref="S209:S216">$B$6*(EXP(-(A209-($B$7*G209))*(A209-($B$7*G209)))-EXP(-((A209-2*$B$8)+($B$7*G209))*((A209-2*$B$8)+($B$7*G209))))+6</f>
        <v>6</v>
      </c>
      <c r="T209">
        <f aca="true" t="shared" si="42" ref="T209:T216">$B$6*(EXP(-(A209-($B$7*H209))*(A209-($B$7*H209)))-EXP(-((A209-2*$B$8)+($B$7*H209))*((A209-2*$B$8)+($B$7*H209))))+5</f>
        <v>5</v>
      </c>
      <c r="U209">
        <f aca="true" t="shared" si="43" ref="U209:U216">$B$6*(EXP(-(A209-($B$7*I209))*(A209-($B$7*I209)))-EXP(-((A209-2*$B$8)+($B$7*I209))*((A209-2*$B$8)+($B$7*I209))))+4</f>
        <v>4</v>
      </c>
      <c r="V209">
        <f aca="true" t="shared" si="44" ref="V209:V216">$B$6*(EXP(-(A209-($B$7*J209))*(A209-($B$7*J209)))-EXP(-((A209-2*$B$8)+($B$7*J209))*((A209-2*$B$8)+($B$7*J209))))+3</f>
        <v>3</v>
      </c>
      <c r="W209">
        <f aca="true" t="shared" si="45" ref="W209:W216">$B$6*(EXP(-(A209-($B$7*K209))*(A209-($B$7*K209)))-EXP(-((A209-2*$B$8)+($B$7*K209))*((A209-2*$B$8)+($B$7*K209))))+2</f>
        <v>2.0000000000003157</v>
      </c>
      <c r="X209">
        <f aca="true" t="shared" si="46" ref="X209:X216">$B$6*(EXP(-(A209-($B$7*L209))*(A209-($B$7*L209)))-EXP(-((A209-2*$B$8)+($B$7*L209))*((A209-2*$B$8)+($B$7*L209))))+1</f>
        <v>1.0000000046651438</v>
      </c>
    </row>
    <row r="210" spans="1:24" ht="12.75">
      <c r="A210">
        <f aca="true" t="shared" si="47" ref="A210:A216">A209+0.1</f>
        <v>19.400000000000006</v>
      </c>
      <c r="B210" s="3">
        <v>5</v>
      </c>
      <c r="C210" s="4">
        <v>6</v>
      </c>
      <c r="D210" s="3">
        <v>7</v>
      </c>
      <c r="E210" s="3">
        <v>8</v>
      </c>
      <c r="F210" s="3">
        <v>9</v>
      </c>
      <c r="G210" s="3">
        <v>10</v>
      </c>
      <c r="H210" s="3">
        <v>11</v>
      </c>
      <c r="I210" s="3">
        <v>12</v>
      </c>
      <c r="J210" s="3">
        <v>13</v>
      </c>
      <c r="K210" s="3">
        <v>14</v>
      </c>
      <c r="L210" s="3">
        <v>15</v>
      </c>
      <c r="N210">
        <f t="shared" si="36"/>
        <v>10.999999998045531</v>
      </c>
      <c r="O210">
        <f t="shared" si="37"/>
        <v>9.999999999999892</v>
      </c>
      <c r="P210">
        <f t="shared" si="38"/>
        <v>9</v>
      </c>
      <c r="Q210">
        <f t="shared" si="39"/>
        <v>8</v>
      </c>
      <c r="R210">
        <f t="shared" si="40"/>
        <v>7</v>
      </c>
      <c r="S210">
        <f t="shared" si="41"/>
        <v>6</v>
      </c>
      <c r="T210">
        <f t="shared" si="42"/>
        <v>5</v>
      </c>
      <c r="U210">
        <f t="shared" si="43"/>
        <v>4</v>
      </c>
      <c r="V210">
        <f t="shared" si="44"/>
        <v>3</v>
      </c>
      <c r="W210">
        <f t="shared" si="45"/>
        <v>2.0000000000001084</v>
      </c>
      <c r="X210">
        <f t="shared" si="46"/>
        <v>1.0000000019544693</v>
      </c>
    </row>
    <row r="211" spans="1:24" ht="12.75">
      <c r="A211">
        <f t="shared" si="47"/>
        <v>19.500000000000007</v>
      </c>
      <c r="B211" s="3">
        <v>5</v>
      </c>
      <c r="C211" s="4">
        <v>6</v>
      </c>
      <c r="D211" s="3">
        <v>7</v>
      </c>
      <c r="E211" s="3">
        <v>8</v>
      </c>
      <c r="F211" s="3">
        <v>9</v>
      </c>
      <c r="G211" s="3">
        <v>10</v>
      </c>
      <c r="H211" s="3">
        <v>11</v>
      </c>
      <c r="I211" s="3">
        <v>12</v>
      </c>
      <c r="J211" s="3">
        <v>13</v>
      </c>
      <c r="K211" s="3">
        <v>14</v>
      </c>
      <c r="L211" s="3">
        <v>15</v>
      </c>
      <c r="N211">
        <f t="shared" si="36"/>
        <v>10.999999999197385</v>
      </c>
      <c r="O211">
        <f t="shared" si="37"/>
        <v>9.999999999999963</v>
      </c>
      <c r="P211">
        <f t="shared" si="38"/>
        <v>9</v>
      </c>
      <c r="Q211">
        <f t="shared" si="39"/>
        <v>8</v>
      </c>
      <c r="R211">
        <f t="shared" si="40"/>
        <v>7</v>
      </c>
      <c r="S211">
        <f t="shared" si="41"/>
        <v>6</v>
      </c>
      <c r="T211">
        <f t="shared" si="42"/>
        <v>5</v>
      </c>
      <c r="U211">
        <f t="shared" si="43"/>
        <v>4</v>
      </c>
      <c r="V211">
        <f t="shared" si="44"/>
        <v>3</v>
      </c>
      <c r="W211">
        <f t="shared" si="45"/>
        <v>2.0000000000000364</v>
      </c>
      <c r="X211">
        <f t="shared" si="46"/>
        <v>1.000000000802614</v>
      </c>
    </row>
    <row r="212" spans="1:24" ht="12.75">
      <c r="A212">
        <f t="shared" si="47"/>
        <v>19.60000000000001</v>
      </c>
      <c r="B212" s="3">
        <v>5</v>
      </c>
      <c r="C212" s="4">
        <v>6</v>
      </c>
      <c r="D212" s="3">
        <v>7</v>
      </c>
      <c r="E212" s="3">
        <v>8</v>
      </c>
      <c r="F212" s="3">
        <v>9</v>
      </c>
      <c r="G212" s="3">
        <v>10</v>
      </c>
      <c r="H212" s="3">
        <v>11</v>
      </c>
      <c r="I212" s="3">
        <v>12</v>
      </c>
      <c r="J212" s="3">
        <v>13</v>
      </c>
      <c r="K212" s="3">
        <v>14</v>
      </c>
      <c r="L212" s="3">
        <v>15</v>
      </c>
      <c r="N212">
        <f t="shared" si="36"/>
        <v>10.999999999676929</v>
      </c>
      <c r="O212">
        <f t="shared" si="37"/>
        <v>9.999999999999988</v>
      </c>
      <c r="P212">
        <f t="shared" si="38"/>
        <v>9</v>
      </c>
      <c r="Q212">
        <f t="shared" si="39"/>
        <v>8</v>
      </c>
      <c r="R212">
        <f t="shared" si="40"/>
        <v>7</v>
      </c>
      <c r="S212">
        <f t="shared" si="41"/>
        <v>6</v>
      </c>
      <c r="T212">
        <f t="shared" si="42"/>
        <v>5</v>
      </c>
      <c r="U212">
        <f t="shared" si="43"/>
        <v>4</v>
      </c>
      <c r="V212">
        <f t="shared" si="44"/>
        <v>3</v>
      </c>
      <c r="W212">
        <f t="shared" si="45"/>
        <v>2.000000000000012</v>
      </c>
      <c r="X212">
        <f t="shared" si="46"/>
        <v>1.0000000003230716</v>
      </c>
    </row>
    <row r="213" spans="1:24" ht="12.75">
      <c r="A213">
        <f t="shared" si="47"/>
        <v>19.70000000000001</v>
      </c>
      <c r="B213" s="3">
        <v>5</v>
      </c>
      <c r="C213" s="4">
        <v>6</v>
      </c>
      <c r="D213" s="3">
        <v>7</v>
      </c>
      <c r="E213" s="3">
        <v>8</v>
      </c>
      <c r="F213" s="3">
        <v>9</v>
      </c>
      <c r="G213" s="3">
        <v>10</v>
      </c>
      <c r="H213" s="3">
        <v>11</v>
      </c>
      <c r="I213" s="3">
        <v>12</v>
      </c>
      <c r="J213" s="3">
        <v>13</v>
      </c>
      <c r="K213" s="3">
        <v>14</v>
      </c>
      <c r="L213" s="3">
        <v>15</v>
      </c>
      <c r="N213">
        <f t="shared" si="36"/>
        <v>10.99999999987253</v>
      </c>
      <c r="O213">
        <f t="shared" si="37"/>
        <v>9.999999999999996</v>
      </c>
      <c r="P213">
        <f t="shared" si="38"/>
        <v>9</v>
      </c>
      <c r="Q213">
        <f t="shared" si="39"/>
        <v>8</v>
      </c>
      <c r="R213">
        <f t="shared" si="40"/>
        <v>7</v>
      </c>
      <c r="S213">
        <f t="shared" si="41"/>
        <v>6</v>
      </c>
      <c r="T213">
        <f t="shared" si="42"/>
        <v>5</v>
      </c>
      <c r="U213">
        <f t="shared" si="43"/>
        <v>4</v>
      </c>
      <c r="V213">
        <f t="shared" si="44"/>
        <v>3</v>
      </c>
      <c r="W213">
        <f t="shared" si="45"/>
        <v>2.000000000000004</v>
      </c>
      <c r="X213">
        <f t="shared" si="46"/>
        <v>1.0000000001274691</v>
      </c>
    </row>
    <row r="214" spans="1:24" ht="12.75">
      <c r="A214">
        <f t="shared" si="47"/>
        <v>19.80000000000001</v>
      </c>
      <c r="B214" s="3">
        <v>5</v>
      </c>
      <c r="C214" s="4">
        <v>6</v>
      </c>
      <c r="D214" s="3">
        <v>7</v>
      </c>
      <c r="E214" s="3">
        <v>8</v>
      </c>
      <c r="F214" s="3">
        <v>9</v>
      </c>
      <c r="G214" s="3">
        <v>10</v>
      </c>
      <c r="H214" s="3">
        <v>11</v>
      </c>
      <c r="I214" s="3">
        <v>12</v>
      </c>
      <c r="J214" s="3">
        <v>13</v>
      </c>
      <c r="K214" s="3">
        <v>14</v>
      </c>
      <c r="L214" s="3">
        <v>15</v>
      </c>
      <c r="N214">
        <f t="shared" si="36"/>
        <v>10.999999999950703</v>
      </c>
      <c r="O214">
        <f t="shared" si="37"/>
        <v>9.999999999999998</v>
      </c>
      <c r="P214">
        <f t="shared" si="38"/>
        <v>9</v>
      </c>
      <c r="Q214">
        <f t="shared" si="39"/>
        <v>8</v>
      </c>
      <c r="R214">
        <f t="shared" si="40"/>
        <v>7</v>
      </c>
      <c r="S214">
        <f t="shared" si="41"/>
        <v>6</v>
      </c>
      <c r="T214">
        <f t="shared" si="42"/>
        <v>5</v>
      </c>
      <c r="U214">
        <f t="shared" si="43"/>
        <v>4</v>
      </c>
      <c r="V214">
        <f t="shared" si="44"/>
        <v>3</v>
      </c>
      <c r="W214">
        <f t="shared" si="45"/>
        <v>2.0000000000000013</v>
      </c>
      <c r="X214">
        <f t="shared" si="46"/>
        <v>1.0000000000492975</v>
      </c>
    </row>
    <row r="215" spans="1:24" ht="12.75">
      <c r="A215">
        <f t="shared" si="47"/>
        <v>19.900000000000013</v>
      </c>
      <c r="B215" s="3">
        <v>5</v>
      </c>
      <c r="C215" s="4">
        <v>6</v>
      </c>
      <c r="D215" s="3">
        <v>7</v>
      </c>
      <c r="E215" s="3">
        <v>8</v>
      </c>
      <c r="F215" s="3">
        <v>9</v>
      </c>
      <c r="G215" s="3">
        <v>10</v>
      </c>
      <c r="H215" s="3">
        <v>11</v>
      </c>
      <c r="I215" s="3">
        <v>12</v>
      </c>
      <c r="J215" s="3">
        <v>13</v>
      </c>
      <c r="K215" s="3">
        <v>14</v>
      </c>
      <c r="L215" s="3">
        <v>15</v>
      </c>
      <c r="N215">
        <f t="shared" si="36"/>
        <v>10.999999999981313</v>
      </c>
      <c r="O215">
        <f t="shared" si="37"/>
        <v>10</v>
      </c>
      <c r="P215">
        <f t="shared" si="38"/>
        <v>9</v>
      </c>
      <c r="Q215">
        <f t="shared" si="39"/>
        <v>8</v>
      </c>
      <c r="R215">
        <f t="shared" si="40"/>
        <v>7</v>
      </c>
      <c r="S215">
        <f t="shared" si="41"/>
        <v>6</v>
      </c>
      <c r="T215">
        <f t="shared" si="42"/>
        <v>5</v>
      </c>
      <c r="U215">
        <f t="shared" si="43"/>
        <v>4</v>
      </c>
      <c r="V215">
        <f t="shared" si="44"/>
        <v>3</v>
      </c>
      <c r="W215">
        <f t="shared" si="45"/>
        <v>2.0000000000000004</v>
      </c>
      <c r="X215">
        <f t="shared" si="46"/>
        <v>1.000000000018688</v>
      </c>
    </row>
    <row r="216" spans="1:24" ht="12.75">
      <c r="A216" s="3">
        <f t="shared" si="47"/>
        <v>20.000000000000014</v>
      </c>
      <c r="B216" s="3">
        <v>5</v>
      </c>
      <c r="C216" s="4">
        <v>6</v>
      </c>
      <c r="D216" s="3">
        <v>7</v>
      </c>
      <c r="E216" s="3">
        <v>8</v>
      </c>
      <c r="F216" s="3">
        <v>9</v>
      </c>
      <c r="G216" s="3">
        <v>10</v>
      </c>
      <c r="H216" s="3">
        <v>11</v>
      </c>
      <c r="I216" s="3">
        <v>12</v>
      </c>
      <c r="J216" s="3">
        <v>13</v>
      </c>
      <c r="K216" s="3">
        <v>14</v>
      </c>
      <c r="L216" s="3">
        <v>15</v>
      </c>
      <c r="N216">
        <f t="shared" si="36"/>
        <v>10.999999999993056</v>
      </c>
      <c r="O216">
        <f t="shared" si="37"/>
        <v>10</v>
      </c>
      <c r="P216">
        <f t="shared" si="38"/>
        <v>9</v>
      </c>
      <c r="Q216">
        <f t="shared" si="39"/>
        <v>8</v>
      </c>
      <c r="R216">
        <f t="shared" si="40"/>
        <v>7</v>
      </c>
      <c r="S216">
        <f t="shared" si="41"/>
        <v>6</v>
      </c>
      <c r="T216">
        <f t="shared" si="42"/>
        <v>5</v>
      </c>
      <c r="U216">
        <f t="shared" si="43"/>
        <v>4</v>
      </c>
      <c r="V216">
        <f t="shared" si="44"/>
        <v>3</v>
      </c>
      <c r="W216">
        <f t="shared" si="45"/>
        <v>2</v>
      </c>
      <c r="X216">
        <f t="shared" si="46"/>
        <v>1.000000000006944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16"/>
  <sheetViews>
    <sheetView workbookViewId="0" topLeftCell="A220">
      <selection activeCell="K254" sqref="K254"/>
    </sheetView>
  </sheetViews>
  <sheetFormatPr defaultColWidth="9.140625" defaultRowHeight="12.75"/>
  <cols>
    <col min="14" max="14" width="13.00390625" style="0" bestFit="1" customWidth="1"/>
  </cols>
  <sheetData>
    <row r="2" ht="12.75">
      <c r="A2" s="1" t="s">
        <v>34</v>
      </c>
    </row>
    <row r="4" spans="1:2" ht="12.75">
      <c r="A4" s="1" t="s">
        <v>35</v>
      </c>
      <c r="B4" s="3"/>
    </row>
    <row r="5" spans="1:2" ht="12.75">
      <c r="A5" s="2"/>
      <c r="B5" s="3"/>
    </row>
    <row r="6" spans="1:2" ht="12.75">
      <c r="A6" s="2" t="s">
        <v>0</v>
      </c>
      <c r="B6" s="3">
        <v>0.5</v>
      </c>
    </row>
    <row r="7" spans="1:2" ht="12.75">
      <c r="A7" s="2" t="s">
        <v>1</v>
      </c>
      <c r="B7" s="3">
        <v>1</v>
      </c>
    </row>
    <row r="8" spans="1:2" ht="12.75">
      <c r="A8" s="2" t="s">
        <v>39</v>
      </c>
      <c r="B8" s="3">
        <v>10</v>
      </c>
    </row>
    <row r="10" ht="12.75">
      <c r="A10" s="1"/>
    </row>
    <row r="12" spans="1:2" ht="12.75">
      <c r="A12" s="2"/>
      <c r="B12" s="3"/>
    </row>
    <row r="13" spans="1:2" ht="12.75">
      <c r="A13" s="2"/>
      <c r="B13" s="3"/>
    </row>
    <row r="15" spans="1:24" ht="12.75">
      <c r="A15" s="2" t="s">
        <v>3</v>
      </c>
      <c r="B15" s="2" t="s">
        <v>40</v>
      </c>
      <c r="C15" s="2" t="s">
        <v>41</v>
      </c>
      <c r="D15" s="2" t="s">
        <v>42</v>
      </c>
      <c r="E15" s="2" t="s">
        <v>43</v>
      </c>
      <c r="F15" s="2" t="s">
        <v>44</v>
      </c>
      <c r="G15" s="2" t="s">
        <v>45</v>
      </c>
      <c r="H15" s="2" t="s">
        <v>46</v>
      </c>
      <c r="I15" s="2" t="s">
        <v>47</v>
      </c>
      <c r="J15" s="2" t="s">
        <v>48</v>
      </c>
      <c r="K15" s="2" t="s">
        <v>49</v>
      </c>
      <c r="L15" s="2" t="s">
        <v>50</v>
      </c>
      <c r="N15" s="2" t="s">
        <v>36</v>
      </c>
      <c r="O15" s="2" t="s">
        <v>37</v>
      </c>
      <c r="P15" s="2" t="s">
        <v>38</v>
      </c>
      <c r="Q15" s="2" t="s">
        <v>53</v>
      </c>
      <c r="R15" s="2" t="s">
        <v>54</v>
      </c>
      <c r="S15" s="2" t="s">
        <v>55</v>
      </c>
      <c r="T15" s="2" t="s">
        <v>56</v>
      </c>
      <c r="U15" s="2" t="s">
        <v>57</v>
      </c>
      <c r="V15" s="2" t="s">
        <v>58</v>
      </c>
      <c r="W15" s="2" t="s">
        <v>52</v>
      </c>
      <c r="X15" s="2" t="s">
        <v>51</v>
      </c>
    </row>
    <row r="16" spans="1:24" ht="12.75">
      <c r="A16" s="3">
        <v>0</v>
      </c>
      <c r="B16" s="3">
        <v>5</v>
      </c>
      <c r="C16" s="4">
        <v>6</v>
      </c>
      <c r="D16" s="3">
        <v>7</v>
      </c>
      <c r="E16" s="3">
        <v>8</v>
      </c>
      <c r="F16" s="3">
        <v>9</v>
      </c>
      <c r="G16" s="3">
        <v>10</v>
      </c>
      <c r="H16" s="3">
        <v>11</v>
      </c>
      <c r="I16" s="3">
        <v>12</v>
      </c>
      <c r="J16" s="3">
        <v>13</v>
      </c>
      <c r="K16" s="3">
        <v>14</v>
      </c>
      <c r="L16" s="3">
        <v>15</v>
      </c>
      <c r="N16">
        <f>$B$6*(EXP(-(A16-($B$7*B16))*(A16-($B$7*B16)))+EXP(-((A16-2*$B$8)+($B$7*B16))*((A16-2*$B$8)+($B$7*B16))))+11</f>
        <v>11.000000000006944</v>
      </c>
      <c r="O16">
        <f>$B$6*(EXP(-(A16-($B$7*C16))*(A16-($B$7*C16)))+EXP(-((A16-2*$B$8)+($B$7*C16))*((A16-2*$B$8)+($B$7*C16))))+10</f>
        <v>10</v>
      </c>
      <c r="P16">
        <f>$B$6*(EXP(-(A16-($B$7*D16))*(A16-($B$7*D16)))+EXP(-((A16-2*$B$8)+($B$7*D16))*((A16-2*$B$8)+($B$7*D16))))+9</f>
        <v>9</v>
      </c>
      <c r="Q16">
        <f>$B$6*(EXP(-(A16-($B$7*E16))*(A16-($B$7*E16)))+EXP(-((A16-2*$B$8)+($B$7*E16))*((A16-2*$B$8)+($B$7*E16))))+8</f>
        <v>8</v>
      </c>
      <c r="R16">
        <f>$B$6*(EXP(-(A16-($B$7*F16))*(A16-($B$7*F16)))+EXP(-((A16-2*$B$8)+($B$7*F16))*((A16-2*$B$8)+($B$7*F16))))+7</f>
        <v>7</v>
      </c>
      <c r="S16">
        <f>$B$6*(EXP(-(A16-($B$7*G16))*(A16-($B$7*G16)))+EXP(-((A16-2*$B$8)+($B$7*G16))*((A16-2*$B$8)+($B$7*G16))))+6</f>
        <v>6</v>
      </c>
      <c r="T16">
        <f>$B$6*(EXP(-(A16-($B$7*H16))*(A16-($B$7*H16)))+EXP(-((A16-2*$B$8)+($B$7*H16))*((A16-2*$B$8)+($B$7*H16))))+5</f>
        <v>5</v>
      </c>
      <c r="U16">
        <f>$B$6*(EXP(-(A16-($B$7*I16))*(A16-($B$7*I16)))+EXP(-((A16-2*$B$8)+($B$7*I16))*((A16-2*$B$8)+($B$7*I16))))+4</f>
        <v>4</v>
      </c>
      <c r="V16">
        <f>$B$6*(EXP(-(A16-($B$7*J16))*(A16-($B$7*J16)))+EXP(-((A16-2*$B$8)+($B$7*J16))*((A16-2*$B$8)+($B$7*J16))))+3</f>
        <v>3</v>
      </c>
      <c r="W16">
        <f>$B$6*(EXP(-(A16-($B$7*K16))*(A16-($B$7*K16)))+EXP(-((A16-2*$B$8)+($B$7*K16))*((A16-2*$B$8)+($B$7*K16))))+2</f>
        <v>2</v>
      </c>
      <c r="X16">
        <f>$B$6*(EXP(-(A16-($B$7*L16))*(A16-($B$7*L16)))+EXP(-((A16-2*$B$8)+($B$7*L16))*((A16-2*$B$8)+($B$7*L16))))+1</f>
        <v>1.000000000006944</v>
      </c>
    </row>
    <row r="17" spans="1:24" ht="12.75">
      <c r="A17">
        <f aca="true" t="shared" si="0" ref="A17:A48">A16+0.1</f>
        <v>0.1</v>
      </c>
      <c r="B17" s="3">
        <v>5</v>
      </c>
      <c r="C17" s="4">
        <v>6</v>
      </c>
      <c r="D17" s="3">
        <v>7</v>
      </c>
      <c r="E17" s="3">
        <v>8</v>
      </c>
      <c r="F17" s="3">
        <v>9</v>
      </c>
      <c r="G17" s="3">
        <v>10</v>
      </c>
      <c r="H17" s="3">
        <v>11</v>
      </c>
      <c r="I17" s="3">
        <v>12</v>
      </c>
      <c r="J17" s="3">
        <v>13</v>
      </c>
      <c r="K17" s="3">
        <v>14</v>
      </c>
      <c r="L17" s="3">
        <v>15</v>
      </c>
      <c r="N17">
        <f aca="true" t="shared" si="1" ref="N17:N80">$B$6*(EXP(-(A17-($B$7*B17))*(A17-($B$7*B17)))+EXP(-((A17-2*$B$8)+($B$7*B17))*((A17-2*$B$8)+($B$7*B17))))+11</f>
        <v>11.000000000018687</v>
      </c>
      <c r="O17">
        <f aca="true" t="shared" si="2" ref="O17:O80">$B$6*(EXP(-(A17-($B$7*C17))*(A17-($B$7*C17)))+EXP(-((A17-2*$B$8)+($B$7*C17))*((A17-2*$B$8)+($B$7*C17))))+10</f>
        <v>10</v>
      </c>
      <c r="P17">
        <f aca="true" t="shared" si="3" ref="P17:P80">$B$6*(EXP(-(A17-($B$7*D17))*(A17-($B$7*D17)))+EXP(-((A17-2*$B$8)+($B$7*D17))*((A17-2*$B$8)+($B$7*D17))))+9</f>
        <v>9</v>
      </c>
      <c r="Q17">
        <f aca="true" t="shared" si="4" ref="Q17:Q80">$B$6*(EXP(-(A17-($B$7*E17))*(A17-($B$7*E17)))+EXP(-((A17-2*$B$8)+($B$7*E17))*((A17-2*$B$8)+($B$7*E17))))+8</f>
        <v>8</v>
      </c>
      <c r="R17">
        <f aca="true" t="shared" si="5" ref="R17:R80">$B$6*(EXP(-(A17-($B$7*F17))*(A17-($B$7*F17)))+EXP(-((A17-2*$B$8)+($B$7*F17))*((A17-2*$B$8)+($B$7*F17))))+7</f>
        <v>7</v>
      </c>
      <c r="S17">
        <f aca="true" t="shared" si="6" ref="S17:S80">$B$6*(EXP(-(A17-($B$7*G17))*(A17-($B$7*G17)))+EXP(-((A17-2*$B$8)+($B$7*G17))*((A17-2*$B$8)+($B$7*G17))))+6</f>
        <v>6</v>
      </c>
      <c r="T17">
        <f aca="true" t="shared" si="7" ref="T17:T80">$B$6*(EXP(-(A17-($B$7*H17))*(A17-($B$7*H17)))+EXP(-((A17-2*$B$8)+($B$7*H17))*((A17-2*$B$8)+($B$7*H17))))+5</f>
        <v>5</v>
      </c>
      <c r="U17">
        <f aca="true" t="shared" si="8" ref="U17:U80">$B$6*(EXP(-(A17-($B$7*I17))*(A17-($B$7*I17)))+EXP(-((A17-2*$B$8)+($B$7*I17))*((A17-2*$B$8)+($B$7*I17))))+4</f>
        <v>4</v>
      </c>
      <c r="V17">
        <f aca="true" t="shared" si="9" ref="V17:V80">$B$6*(EXP(-(A17-($B$7*J17))*(A17-($B$7*J17)))+EXP(-((A17-2*$B$8)+($B$7*J17))*((A17-2*$B$8)+($B$7*J17))))+3</f>
        <v>3</v>
      </c>
      <c r="W17">
        <f aca="true" t="shared" si="10" ref="W17:W80">$B$6*(EXP(-(A17-($B$7*K17))*(A17-($B$7*K17)))+EXP(-((A17-2*$B$8)+($B$7*K17))*((A17-2*$B$8)+($B$7*K17))))+2</f>
        <v>2.0000000000000004</v>
      </c>
      <c r="X17">
        <f aca="true" t="shared" si="11" ref="X17:X80">$B$6*(EXP(-(A17-($B$7*L17))*(A17-($B$7*L17)))+EXP(-((A17-2*$B$8)+($B$7*L17))*((A17-2*$B$8)+($B$7*L17))))+1</f>
        <v>1.000000000018688</v>
      </c>
    </row>
    <row r="18" spans="1:24" ht="12.75">
      <c r="A18">
        <f t="shared" si="0"/>
        <v>0.2</v>
      </c>
      <c r="B18" s="3">
        <v>5</v>
      </c>
      <c r="C18" s="4">
        <v>6</v>
      </c>
      <c r="D18" s="3">
        <v>7</v>
      </c>
      <c r="E18" s="3">
        <v>8</v>
      </c>
      <c r="F18" s="3">
        <v>9</v>
      </c>
      <c r="G18" s="3">
        <v>10</v>
      </c>
      <c r="H18" s="3">
        <v>11</v>
      </c>
      <c r="I18" s="3">
        <v>12</v>
      </c>
      <c r="J18" s="3">
        <v>13</v>
      </c>
      <c r="K18" s="3">
        <v>14</v>
      </c>
      <c r="L18" s="3">
        <v>15</v>
      </c>
      <c r="N18">
        <f t="shared" si="1"/>
        <v>11.000000000049297</v>
      </c>
      <c r="O18">
        <f t="shared" si="2"/>
        <v>10.000000000000002</v>
      </c>
      <c r="P18">
        <f t="shared" si="3"/>
        <v>9</v>
      </c>
      <c r="Q18">
        <f t="shared" si="4"/>
        <v>8</v>
      </c>
      <c r="R18">
        <f t="shared" si="5"/>
        <v>7</v>
      </c>
      <c r="S18">
        <f t="shared" si="6"/>
        <v>6</v>
      </c>
      <c r="T18">
        <f t="shared" si="7"/>
        <v>5</v>
      </c>
      <c r="U18">
        <f t="shared" si="8"/>
        <v>4</v>
      </c>
      <c r="V18">
        <f t="shared" si="9"/>
        <v>3</v>
      </c>
      <c r="W18">
        <f t="shared" si="10"/>
        <v>2.0000000000000013</v>
      </c>
      <c r="X18">
        <f t="shared" si="11"/>
        <v>1.0000000000492975</v>
      </c>
    </row>
    <row r="19" spans="1:24" ht="12.75">
      <c r="A19">
        <f t="shared" si="0"/>
        <v>0.30000000000000004</v>
      </c>
      <c r="B19" s="3">
        <v>5</v>
      </c>
      <c r="C19" s="4">
        <v>6</v>
      </c>
      <c r="D19" s="3">
        <v>7</v>
      </c>
      <c r="E19" s="3">
        <v>8</v>
      </c>
      <c r="F19" s="3">
        <v>9</v>
      </c>
      <c r="G19" s="3">
        <v>10</v>
      </c>
      <c r="H19" s="3">
        <v>11</v>
      </c>
      <c r="I19" s="3">
        <v>12</v>
      </c>
      <c r="J19" s="3">
        <v>13</v>
      </c>
      <c r="K19" s="3">
        <v>14</v>
      </c>
      <c r="L19" s="3">
        <v>15</v>
      </c>
      <c r="N19">
        <f t="shared" si="1"/>
        <v>11.00000000012747</v>
      </c>
      <c r="O19">
        <f t="shared" si="2"/>
        <v>10.000000000000004</v>
      </c>
      <c r="P19">
        <f t="shared" si="3"/>
        <v>9</v>
      </c>
      <c r="Q19">
        <f t="shared" si="4"/>
        <v>8</v>
      </c>
      <c r="R19">
        <f t="shared" si="5"/>
        <v>7</v>
      </c>
      <c r="S19">
        <f t="shared" si="6"/>
        <v>6</v>
      </c>
      <c r="T19">
        <f t="shared" si="7"/>
        <v>5</v>
      </c>
      <c r="U19">
        <f t="shared" si="8"/>
        <v>4</v>
      </c>
      <c r="V19">
        <f t="shared" si="9"/>
        <v>3</v>
      </c>
      <c r="W19">
        <f t="shared" si="10"/>
        <v>2.000000000000004</v>
      </c>
      <c r="X19">
        <f t="shared" si="11"/>
        <v>1.0000000001274691</v>
      </c>
    </row>
    <row r="20" spans="1:24" ht="12.75">
      <c r="A20">
        <f t="shared" si="0"/>
        <v>0.4</v>
      </c>
      <c r="B20" s="3">
        <v>5</v>
      </c>
      <c r="C20" s="4">
        <v>6</v>
      </c>
      <c r="D20" s="3">
        <v>7</v>
      </c>
      <c r="E20" s="3">
        <v>8</v>
      </c>
      <c r="F20" s="3">
        <v>9</v>
      </c>
      <c r="G20" s="3">
        <v>10</v>
      </c>
      <c r="H20" s="3">
        <v>11</v>
      </c>
      <c r="I20" s="3">
        <v>12</v>
      </c>
      <c r="J20" s="3">
        <v>13</v>
      </c>
      <c r="K20" s="3">
        <v>14</v>
      </c>
      <c r="L20" s="3">
        <v>15</v>
      </c>
      <c r="N20">
        <f t="shared" si="1"/>
        <v>11.000000000323071</v>
      </c>
      <c r="O20">
        <f t="shared" si="2"/>
        <v>10.000000000000012</v>
      </c>
      <c r="P20">
        <f t="shared" si="3"/>
        <v>9</v>
      </c>
      <c r="Q20">
        <f t="shared" si="4"/>
        <v>8</v>
      </c>
      <c r="R20">
        <f t="shared" si="5"/>
        <v>7</v>
      </c>
      <c r="S20">
        <f t="shared" si="6"/>
        <v>6</v>
      </c>
      <c r="T20">
        <f t="shared" si="7"/>
        <v>5</v>
      </c>
      <c r="U20">
        <f t="shared" si="8"/>
        <v>4</v>
      </c>
      <c r="V20">
        <f t="shared" si="9"/>
        <v>3</v>
      </c>
      <c r="W20">
        <f t="shared" si="10"/>
        <v>2.000000000000012</v>
      </c>
      <c r="X20">
        <f t="shared" si="11"/>
        <v>1.0000000003230716</v>
      </c>
    </row>
    <row r="21" spans="1:24" ht="12.75">
      <c r="A21">
        <f t="shared" si="0"/>
        <v>0.5</v>
      </c>
      <c r="B21" s="3">
        <v>5</v>
      </c>
      <c r="C21" s="4">
        <v>6</v>
      </c>
      <c r="D21" s="3">
        <v>7</v>
      </c>
      <c r="E21" s="3">
        <v>8</v>
      </c>
      <c r="F21" s="3">
        <v>9</v>
      </c>
      <c r="G21" s="3">
        <v>10</v>
      </c>
      <c r="H21" s="3">
        <v>11</v>
      </c>
      <c r="I21" s="3">
        <v>12</v>
      </c>
      <c r="J21" s="3">
        <v>13</v>
      </c>
      <c r="K21" s="3">
        <v>14</v>
      </c>
      <c r="L21" s="3">
        <v>15</v>
      </c>
      <c r="N21">
        <f t="shared" si="1"/>
        <v>11.000000000802615</v>
      </c>
      <c r="O21">
        <f t="shared" si="2"/>
        <v>10.000000000000037</v>
      </c>
      <c r="P21">
        <f t="shared" si="3"/>
        <v>9</v>
      </c>
      <c r="Q21">
        <f t="shared" si="4"/>
        <v>8</v>
      </c>
      <c r="R21">
        <f t="shared" si="5"/>
        <v>7</v>
      </c>
      <c r="S21">
        <f t="shared" si="6"/>
        <v>6</v>
      </c>
      <c r="T21">
        <f t="shared" si="7"/>
        <v>5</v>
      </c>
      <c r="U21">
        <f t="shared" si="8"/>
        <v>4</v>
      </c>
      <c r="V21">
        <f t="shared" si="9"/>
        <v>3</v>
      </c>
      <c r="W21">
        <f t="shared" si="10"/>
        <v>2.0000000000000364</v>
      </c>
      <c r="X21">
        <f t="shared" si="11"/>
        <v>1.000000000802614</v>
      </c>
    </row>
    <row r="22" spans="1:24" ht="12.75">
      <c r="A22">
        <f t="shared" si="0"/>
        <v>0.6</v>
      </c>
      <c r="B22" s="3">
        <v>5</v>
      </c>
      <c r="C22" s="4">
        <v>6</v>
      </c>
      <c r="D22" s="3">
        <v>7</v>
      </c>
      <c r="E22" s="3">
        <v>8</v>
      </c>
      <c r="F22" s="3">
        <v>9</v>
      </c>
      <c r="G22" s="3">
        <v>10</v>
      </c>
      <c r="H22" s="3">
        <v>11</v>
      </c>
      <c r="I22" s="3">
        <v>12</v>
      </c>
      <c r="J22" s="3">
        <v>13</v>
      </c>
      <c r="K22" s="3">
        <v>14</v>
      </c>
      <c r="L22" s="3">
        <v>15</v>
      </c>
      <c r="N22">
        <f t="shared" si="1"/>
        <v>11.000000001954469</v>
      </c>
      <c r="O22">
        <f t="shared" si="2"/>
        <v>10.000000000000108</v>
      </c>
      <c r="P22">
        <f t="shared" si="3"/>
        <v>9</v>
      </c>
      <c r="Q22">
        <f t="shared" si="4"/>
        <v>8</v>
      </c>
      <c r="R22">
        <f t="shared" si="5"/>
        <v>7</v>
      </c>
      <c r="S22">
        <f t="shared" si="6"/>
        <v>6</v>
      </c>
      <c r="T22">
        <f t="shared" si="7"/>
        <v>5</v>
      </c>
      <c r="U22">
        <f t="shared" si="8"/>
        <v>4</v>
      </c>
      <c r="V22">
        <f t="shared" si="9"/>
        <v>3</v>
      </c>
      <c r="W22">
        <f t="shared" si="10"/>
        <v>2.0000000000001084</v>
      </c>
      <c r="X22">
        <f t="shared" si="11"/>
        <v>1.0000000019544693</v>
      </c>
    </row>
    <row r="23" spans="1:24" ht="12.75">
      <c r="A23">
        <f t="shared" si="0"/>
        <v>0.7</v>
      </c>
      <c r="B23" s="3">
        <v>5</v>
      </c>
      <c r="C23" s="4">
        <v>6</v>
      </c>
      <c r="D23" s="3">
        <v>7</v>
      </c>
      <c r="E23" s="3">
        <v>8</v>
      </c>
      <c r="F23" s="3">
        <v>9</v>
      </c>
      <c r="G23" s="3">
        <v>10</v>
      </c>
      <c r="H23" s="3">
        <v>11</v>
      </c>
      <c r="I23" s="3">
        <v>12</v>
      </c>
      <c r="J23" s="3">
        <v>13</v>
      </c>
      <c r="K23" s="3">
        <v>14</v>
      </c>
      <c r="L23" s="3">
        <v>15</v>
      </c>
      <c r="N23">
        <f t="shared" si="1"/>
        <v>11.000000004665143</v>
      </c>
      <c r="O23">
        <f t="shared" si="2"/>
        <v>10.000000000000316</v>
      </c>
      <c r="P23">
        <f t="shared" si="3"/>
        <v>9</v>
      </c>
      <c r="Q23">
        <f t="shared" si="4"/>
        <v>8</v>
      </c>
      <c r="R23">
        <f t="shared" si="5"/>
        <v>7</v>
      </c>
      <c r="S23">
        <f t="shared" si="6"/>
        <v>6</v>
      </c>
      <c r="T23">
        <f t="shared" si="7"/>
        <v>5</v>
      </c>
      <c r="U23">
        <f t="shared" si="8"/>
        <v>4</v>
      </c>
      <c r="V23">
        <f t="shared" si="9"/>
        <v>3</v>
      </c>
      <c r="W23">
        <f t="shared" si="10"/>
        <v>2.0000000000003157</v>
      </c>
      <c r="X23">
        <f t="shared" si="11"/>
        <v>1.0000000046651438</v>
      </c>
    </row>
    <row r="24" spans="1:24" ht="12.75">
      <c r="A24">
        <f t="shared" si="0"/>
        <v>0.7999999999999999</v>
      </c>
      <c r="B24" s="3">
        <v>5</v>
      </c>
      <c r="C24" s="4">
        <v>6</v>
      </c>
      <c r="D24" s="3">
        <v>7</v>
      </c>
      <c r="E24" s="3">
        <v>8</v>
      </c>
      <c r="F24" s="3">
        <v>9</v>
      </c>
      <c r="G24" s="3">
        <v>10</v>
      </c>
      <c r="H24" s="3">
        <v>11</v>
      </c>
      <c r="I24" s="3">
        <v>12</v>
      </c>
      <c r="J24" s="3">
        <v>13</v>
      </c>
      <c r="K24" s="3">
        <v>14</v>
      </c>
      <c r="L24" s="3">
        <v>15</v>
      </c>
      <c r="N24">
        <f t="shared" si="1"/>
        <v>11.000000010914789</v>
      </c>
      <c r="O24">
        <f t="shared" si="2"/>
        <v>10.000000000000902</v>
      </c>
      <c r="P24">
        <f t="shared" si="3"/>
        <v>9</v>
      </c>
      <c r="Q24">
        <f t="shared" si="4"/>
        <v>8</v>
      </c>
      <c r="R24">
        <f t="shared" si="5"/>
        <v>7</v>
      </c>
      <c r="S24">
        <f t="shared" si="6"/>
        <v>6</v>
      </c>
      <c r="T24">
        <f t="shared" si="7"/>
        <v>5</v>
      </c>
      <c r="U24">
        <f t="shared" si="8"/>
        <v>4</v>
      </c>
      <c r="V24">
        <f t="shared" si="9"/>
        <v>3</v>
      </c>
      <c r="W24">
        <f t="shared" si="10"/>
        <v>2.000000000000903</v>
      </c>
      <c r="X24">
        <f t="shared" si="11"/>
        <v>1.000000010914789</v>
      </c>
    </row>
    <row r="25" spans="1:24" ht="12.75">
      <c r="A25">
        <f t="shared" si="0"/>
        <v>0.8999999999999999</v>
      </c>
      <c r="B25" s="3">
        <v>5</v>
      </c>
      <c r="C25" s="4">
        <v>6</v>
      </c>
      <c r="D25" s="3">
        <v>7</v>
      </c>
      <c r="E25" s="3">
        <v>8</v>
      </c>
      <c r="F25" s="3">
        <v>9</v>
      </c>
      <c r="G25" s="3">
        <v>10</v>
      </c>
      <c r="H25" s="3">
        <v>11</v>
      </c>
      <c r="I25" s="3">
        <v>12</v>
      </c>
      <c r="J25" s="3">
        <v>13</v>
      </c>
      <c r="K25" s="3">
        <v>14</v>
      </c>
      <c r="L25" s="3">
        <v>15</v>
      </c>
      <c r="N25">
        <f t="shared" si="1"/>
        <v>11.00000002503109</v>
      </c>
      <c r="O25">
        <f t="shared" si="2"/>
        <v>10.00000000000253</v>
      </c>
      <c r="P25">
        <f t="shared" si="3"/>
        <v>9</v>
      </c>
      <c r="Q25">
        <f t="shared" si="4"/>
        <v>8</v>
      </c>
      <c r="R25">
        <f t="shared" si="5"/>
        <v>7</v>
      </c>
      <c r="S25">
        <f t="shared" si="6"/>
        <v>6</v>
      </c>
      <c r="T25">
        <f t="shared" si="7"/>
        <v>5</v>
      </c>
      <c r="U25">
        <f t="shared" si="8"/>
        <v>4</v>
      </c>
      <c r="V25">
        <f t="shared" si="9"/>
        <v>3</v>
      </c>
      <c r="W25">
        <f t="shared" si="10"/>
        <v>2.000000000002529</v>
      </c>
      <c r="X25">
        <f t="shared" si="11"/>
        <v>1.00000002503109</v>
      </c>
    </row>
    <row r="26" spans="1:24" ht="12.75">
      <c r="A26" s="3">
        <f t="shared" si="0"/>
        <v>0.9999999999999999</v>
      </c>
      <c r="B26" s="3">
        <v>5</v>
      </c>
      <c r="C26" s="4">
        <v>6</v>
      </c>
      <c r="D26" s="3">
        <v>7</v>
      </c>
      <c r="E26" s="3">
        <v>8</v>
      </c>
      <c r="F26" s="3">
        <v>9</v>
      </c>
      <c r="G26" s="3">
        <v>10</v>
      </c>
      <c r="H26" s="3">
        <v>11</v>
      </c>
      <c r="I26" s="3">
        <v>12</v>
      </c>
      <c r="J26" s="3">
        <v>13</v>
      </c>
      <c r="K26" s="3">
        <v>14</v>
      </c>
      <c r="L26" s="3">
        <v>15</v>
      </c>
      <c r="N26">
        <f t="shared" si="1"/>
        <v>11.000000056267588</v>
      </c>
      <c r="O26">
        <f t="shared" si="2"/>
        <v>10.000000000006944</v>
      </c>
      <c r="P26">
        <f t="shared" si="3"/>
        <v>9</v>
      </c>
      <c r="Q26">
        <f t="shared" si="4"/>
        <v>8</v>
      </c>
      <c r="R26">
        <f t="shared" si="5"/>
        <v>7</v>
      </c>
      <c r="S26">
        <f t="shared" si="6"/>
        <v>6</v>
      </c>
      <c r="T26">
        <f t="shared" si="7"/>
        <v>5</v>
      </c>
      <c r="U26">
        <f t="shared" si="8"/>
        <v>4</v>
      </c>
      <c r="V26">
        <f t="shared" si="9"/>
        <v>3</v>
      </c>
      <c r="W26">
        <f t="shared" si="10"/>
        <v>2.000000000006944</v>
      </c>
      <c r="X26">
        <f t="shared" si="11"/>
        <v>1.0000000562675873</v>
      </c>
    </row>
    <row r="27" spans="1:24" ht="12.75">
      <c r="A27">
        <f t="shared" si="0"/>
        <v>1.0999999999999999</v>
      </c>
      <c r="B27" s="3">
        <v>5</v>
      </c>
      <c r="C27" s="4">
        <v>6</v>
      </c>
      <c r="D27" s="3">
        <v>7</v>
      </c>
      <c r="E27" s="3">
        <v>8</v>
      </c>
      <c r="F27" s="3">
        <v>9</v>
      </c>
      <c r="G27" s="3">
        <v>10</v>
      </c>
      <c r="H27" s="3">
        <v>11</v>
      </c>
      <c r="I27" s="3">
        <v>12</v>
      </c>
      <c r="J27" s="3">
        <v>13</v>
      </c>
      <c r="K27" s="3">
        <v>14</v>
      </c>
      <c r="L27" s="3">
        <v>15</v>
      </c>
      <c r="N27">
        <f t="shared" si="1"/>
        <v>11.0000001239798</v>
      </c>
      <c r="O27">
        <f t="shared" si="2"/>
        <v>10.000000000018687</v>
      </c>
      <c r="P27">
        <f t="shared" si="3"/>
        <v>9</v>
      </c>
      <c r="Q27">
        <f t="shared" si="4"/>
        <v>8</v>
      </c>
      <c r="R27">
        <f t="shared" si="5"/>
        <v>7</v>
      </c>
      <c r="S27">
        <f t="shared" si="6"/>
        <v>6</v>
      </c>
      <c r="T27">
        <f t="shared" si="7"/>
        <v>5</v>
      </c>
      <c r="U27">
        <f t="shared" si="8"/>
        <v>4</v>
      </c>
      <c r="V27">
        <f t="shared" si="9"/>
        <v>3.0000000000000004</v>
      </c>
      <c r="W27">
        <f t="shared" si="10"/>
        <v>2.0000000000186877</v>
      </c>
      <c r="X27">
        <f t="shared" si="11"/>
        <v>1.0000001239798009</v>
      </c>
    </row>
    <row r="28" spans="1:24" ht="12.75">
      <c r="A28">
        <f t="shared" si="0"/>
        <v>1.2</v>
      </c>
      <c r="B28" s="3">
        <v>5</v>
      </c>
      <c r="C28" s="4">
        <v>6</v>
      </c>
      <c r="D28" s="3">
        <v>7</v>
      </c>
      <c r="E28" s="3">
        <v>8</v>
      </c>
      <c r="F28" s="3">
        <v>9</v>
      </c>
      <c r="G28" s="3">
        <v>10</v>
      </c>
      <c r="H28" s="3">
        <v>11</v>
      </c>
      <c r="I28" s="3">
        <v>12</v>
      </c>
      <c r="J28" s="3">
        <v>13</v>
      </c>
      <c r="K28" s="3">
        <v>14</v>
      </c>
      <c r="L28" s="3">
        <v>15</v>
      </c>
      <c r="N28">
        <f t="shared" si="1"/>
        <v>11.00000026776739</v>
      </c>
      <c r="O28">
        <f t="shared" si="2"/>
        <v>10.000000000049297</v>
      </c>
      <c r="P28">
        <f t="shared" si="3"/>
        <v>9.000000000000002</v>
      </c>
      <c r="Q28">
        <f t="shared" si="4"/>
        <v>8</v>
      </c>
      <c r="R28">
        <f t="shared" si="5"/>
        <v>7</v>
      </c>
      <c r="S28">
        <f t="shared" si="6"/>
        <v>6</v>
      </c>
      <c r="T28">
        <f t="shared" si="7"/>
        <v>5</v>
      </c>
      <c r="U28">
        <f t="shared" si="8"/>
        <v>4</v>
      </c>
      <c r="V28">
        <f t="shared" si="9"/>
        <v>3.0000000000000013</v>
      </c>
      <c r="W28">
        <f t="shared" si="10"/>
        <v>2.0000000000492975</v>
      </c>
      <c r="X28">
        <f t="shared" si="11"/>
        <v>1.00000026776739</v>
      </c>
    </row>
    <row r="29" spans="1:24" ht="12.75">
      <c r="A29">
        <f t="shared" si="0"/>
        <v>1.3</v>
      </c>
      <c r="B29" s="3">
        <v>5</v>
      </c>
      <c r="C29" s="4">
        <v>6</v>
      </c>
      <c r="D29" s="3">
        <v>7</v>
      </c>
      <c r="E29" s="3">
        <v>8</v>
      </c>
      <c r="F29" s="3">
        <v>9</v>
      </c>
      <c r="G29" s="3">
        <v>10</v>
      </c>
      <c r="H29" s="3">
        <v>11</v>
      </c>
      <c r="I29" s="3">
        <v>12</v>
      </c>
      <c r="J29" s="3">
        <v>13</v>
      </c>
      <c r="K29" s="3">
        <v>14</v>
      </c>
      <c r="L29" s="3">
        <v>15</v>
      </c>
      <c r="N29">
        <f t="shared" si="1"/>
        <v>11.00000056686357</v>
      </c>
      <c r="O29">
        <f t="shared" si="2"/>
        <v>10.00000000012747</v>
      </c>
      <c r="P29">
        <f t="shared" si="3"/>
        <v>9.000000000000004</v>
      </c>
      <c r="Q29">
        <f t="shared" si="4"/>
        <v>8</v>
      </c>
      <c r="R29">
        <f t="shared" si="5"/>
        <v>7</v>
      </c>
      <c r="S29">
        <f t="shared" si="6"/>
        <v>6</v>
      </c>
      <c r="T29">
        <f t="shared" si="7"/>
        <v>5</v>
      </c>
      <c r="U29">
        <f t="shared" si="8"/>
        <v>4</v>
      </c>
      <c r="V29">
        <f t="shared" si="9"/>
        <v>3.000000000000004</v>
      </c>
      <c r="W29">
        <f t="shared" si="10"/>
        <v>2.000000000127469</v>
      </c>
      <c r="X29">
        <f t="shared" si="11"/>
        <v>1.0000005668635694</v>
      </c>
    </row>
    <row r="30" spans="1:24" ht="12.75">
      <c r="A30">
        <f t="shared" si="0"/>
        <v>1.4000000000000001</v>
      </c>
      <c r="B30" s="3">
        <v>5</v>
      </c>
      <c r="C30" s="4">
        <v>6</v>
      </c>
      <c r="D30" s="3">
        <v>7</v>
      </c>
      <c r="E30" s="3">
        <v>8</v>
      </c>
      <c r="F30" s="3">
        <v>9</v>
      </c>
      <c r="G30" s="3">
        <v>10</v>
      </c>
      <c r="H30" s="3">
        <v>11</v>
      </c>
      <c r="I30" s="3">
        <v>12</v>
      </c>
      <c r="J30" s="3">
        <v>13</v>
      </c>
      <c r="K30" s="3">
        <v>14</v>
      </c>
      <c r="L30" s="3">
        <v>15</v>
      </c>
      <c r="N30">
        <f t="shared" si="1"/>
        <v>11.0000011762876</v>
      </c>
      <c r="O30">
        <f t="shared" si="2"/>
        <v>10.000000000323071</v>
      </c>
      <c r="P30">
        <f t="shared" si="3"/>
        <v>9.000000000000012</v>
      </c>
      <c r="Q30">
        <f t="shared" si="4"/>
        <v>8</v>
      </c>
      <c r="R30">
        <f t="shared" si="5"/>
        <v>7</v>
      </c>
      <c r="S30">
        <f t="shared" si="6"/>
        <v>6</v>
      </c>
      <c r="T30">
        <f t="shared" si="7"/>
        <v>5</v>
      </c>
      <c r="U30">
        <f t="shared" si="8"/>
        <v>4</v>
      </c>
      <c r="V30">
        <f t="shared" si="9"/>
        <v>3.000000000000012</v>
      </c>
      <c r="W30">
        <f t="shared" si="10"/>
        <v>2.000000000323072</v>
      </c>
      <c r="X30">
        <f t="shared" si="11"/>
        <v>1.0000011762876</v>
      </c>
    </row>
    <row r="31" spans="1:24" ht="12.75">
      <c r="A31">
        <f t="shared" si="0"/>
        <v>1.5000000000000002</v>
      </c>
      <c r="B31" s="3">
        <v>5</v>
      </c>
      <c r="C31" s="4">
        <v>6</v>
      </c>
      <c r="D31" s="3">
        <v>7</v>
      </c>
      <c r="E31" s="3">
        <v>8</v>
      </c>
      <c r="F31" s="3">
        <v>9</v>
      </c>
      <c r="G31" s="3">
        <v>10</v>
      </c>
      <c r="H31" s="3">
        <v>11</v>
      </c>
      <c r="I31" s="3">
        <v>12</v>
      </c>
      <c r="J31" s="3">
        <v>13</v>
      </c>
      <c r="K31" s="3">
        <v>14</v>
      </c>
      <c r="L31" s="3">
        <v>15</v>
      </c>
      <c r="N31">
        <f t="shared" si="1"/>
        <v>11.000002392558697</v>
      </c>
      <c r="O31">
        <f t="shared" si="2"/>
        <v>10.000000000802615</v>
      </c>
      <c r="P31">
        <f t="shared" si="3"/>
        <v>9.000000000000037</v>
      </c>
      <c r="Q31">
        <f t="shared" si="4"/>
        <v>8</v>
      </c>
      <c r="R31">
        <f t="shared" si="5"/>
        <v>7</v>
      </c>
      <c r="S31">
        <f t="shared" si="6"/>
        <v>6</v>
      </c>
      <c r="T31">
        <f t="shared" si="7"/>
        <v>5</v>
      </c>
      <c r="U31">
        <f t="shared" si="8"/>
        <v>4</v>
      </c>
      <c r="V31">
        <f t="shared" si="9"/>
        <v>3.0000000000000364</v>
      </c>
      <c r="W31">
        <f t="shared" si="10"/>
        <v>2.000000000802614</v>
      </c>
      <c r="X31">
        <f t="shared" si="11"/>
        <v>1.000002392558696</v>
      </c>
    </row>
    <row r="32" spans="1:24" ht="12.75">
      <c r="A32">
        <f t="shared" si="0"/>
        <v>1.6000000000000003</v>
      </c>
      <c r="B32" s="3">
        <v>5</v>
      </c>
      <c r="C32" s="4">
        <v>6</v>
      </c>
      <c r="D32" s="3">
        <v>7</v>
      </c>
      <c r="E32" s="3">
        <v>8</v>
      </c>
      <c r="F32" s="3">
        <v>9</v>
      </c>
      <c r="G32" s="3">
        <v>10</v>
      </c>
      <c r="H32" s="3">
        <v>11</v>
      </c>
      <c r="I32" s="3">
        <v>12</v>
      </c>
      <c r="J32" s="3">
        <v>13</v>
      </c>
      <c r="K32" s="3">
        <v>14</v>
      </c>
      <c r="L32" s="3">
        <v>15</v>
      </c>
      <c r="N32">
        <f t="shared" si="1"/>
        <v>11.000004770081437</v>
      </c>
      <c r="O32">
        <f t="shared" si="2"/>
        <v>10.000000001954469</v>
      </c>
      <c r="P32">
        <f t="shared" si="3"/>
        <v>9.000000000000108</v>
      </c>
      <c r="Q32">
        <f t="shared" si="4"/>
        <v>8</v>
      </c>
      <c r="R32">
        <f t="shared" si="5"/>
        <v>7</v>
      </c>
      <c r="S32">
        <f t="shared" si="6"/>
        <v>6</v>
      </c>
      <c r="T32">
        <f t="shared" si="7"/>
        <v>5</v>
      </c>
      <c r="U32">
        <f t="shared" si="8"/>
        <v>4</v>
      </c>
      <c r="V32">
        <f t="shared" si="9"/>
        <v>3.0000000000001084</v>
      </c>
      <c r="W32">
        <f t="shared" si="10"/>
        <v>2.000000001954469</v>
      </c>
      <c r="X32">
        <f t="shared" si="11"/>
        <v>1.0000047700814365</v>
      </c>
    </row>
    <row r="33" spans="1:24" ht="12.75">
      <c r="A33">
        <f t="shared" si="0"/>
        <v>1.7000000000000004</v>
      </c>
      <c r="B33" s="3">
        <v>5</v>
      </c>
      <c r="C33" s="4">
        <v>6</v>
      </c>
      <c r="D33" s="3">
        <v>7</v>
      </c>
      <c r="E33" s="3">
        <v>8</v>
      </c>
      <c r="F33" s="3">
        <v>9</v>
      </c>
      <c r="G33" s="3">
        <v>10</v>
      </c>
      <c r="H33" s="3">
        <v>11</v>
      </c>
      <c r="I33" s="3">
        <v>12</v>
      </c>
      <c r="J33" s="3">
        <v>13</v>
      </c>
      <c r="K33" s="3">
        <v>14</v>
      </c>
      <c r="L33" s="3">
        <v>15</v>
      </c>
      <c r="N33">
        <f t="shared" si="1"/>
        <v>11.000009321871167</v>
      </c>
      <c r="O33">
        <f t="shared" si="2"/>
        <v>10.000000004665143</v>
      </c>
      <c r="P33">
        <f t="shared" si="3"/>
        <v>9.000000000000316</v>
      </c>
      <c r="Q33">
        <f t="shared" si="4"/>
        <v>8</v>
      </c>
      <c r="R33">
        <f t="shared" si="5"/>
        <v>7</v>
      </c>
      <c r="S33">
        <f t="shared" si="6"/>
        <v>6</v>
      </c>
      <c r="T33">
        <f t="shared" si="7"/>
        <v>5</v>
      </c>
      <c r="U33">
        <f t="shared" si="8"/>
        <v>4</v>
      </c>
      <c r="V33">
        <f t="shared" si="9"/>
        <v>3.0000000000003157</v>
      </c>
      <c r="W33">
        <f t="shared" si="10"/>
        <v>2.000000004665144</v>
      </c>
      <c r="X33">
        <f t="shared" si="11"/>
        <v>1.0000093218711659</v>
      </c>
    </row>
    <row r="34" spans="1:24" ht="12.75">
      <c r="A34">
        <f t="shared" si="0"/>
        <v>1.8000000000000005</v>
      </c>
      <c r="B34" s="3">
        <v>5</v>
      </c>
      <c r="C34" s="4">
        <v>6</v>
      </c>
      <c r="D34" s="3">
        <v>7</v>
      </c>
      <c r="E34" s="3">
        <v>8</v>
      </c>
      <c r="F34" s="3">
        <v>9</v>
      </c>
      <c r="G34" s="3">
        <v>10</v>
      </c>
      <c r="H34" s="3">
        <v>11</v>
      </c>
      <c r="I34" s="3">
        <v>12</v>
      </c>
      <c r="J34" s="3">
        <v>13</v>
      </c>
      <c r="K34" s="3">
        <v>14</v>
      </c>
      <c r="L34" s="3">
        <v>15</v>
      </c>
      <c r="N34">
        <f t="shared" si="1"/>
        <v>11.00001785642482</v>
      </c>
      <c r="O34">
        <f t="shared" si="2"/>
        <v>10.000000010914789</v>
      </c>
      <c r="P34">
        <f t="shared" si="3"/>
        <v>9.000000000000902</v>
      </c>
      <c r="Q34">
        <f t="shared" si="4"/>
        <v>8</v>
      </c>
      <c r="R34">
        <f t="shared" si="5"/>
        <v>7</v>
      </c>
      <c r="S34">
        <f t="shared" si="6"/>
        <v>6</v>
      </c>
      <c r="T34">
        <f t="shared" si="7"/>
        <v>5</v>
      </c>
      <c r="U34">
        <f t="shared" si="8"/>
        <v>4</v>
      </c>
      <c r="V34">
        <f t="shared" si="9"/>
        <v>3.000000000000903</v>
      </c>
      <c r="W34">
        <f t="shared" si="10"/>
        <v>2.000000010914789</v>
      </c>
      <c r="X34">
        <f t="shared" si="11"/>
        <v>1.0000178564248208</v>
      </c>
    </row>
    <row r="35" spans="1:24" ht="12.75">
      <c r="A35">
        <f t="shared" si="0"/>
        <v>1.9000000000000006</v>
      </c>
      <c r="B35" s="3">
        <v>5</v>
      </c>
      <c r="C35" s="4">
        <v>6</v>
      </c>
      <c r="D35" s="3">
        <v>7</v>
      </c>
      <c r="E35" s="3">
        <v>8</v>
      </c>
      <c r="F35" s="3">
        <v>9</v>
      </c>
      <c r="G35" s="3">
        <v>10</v>
      </c>
      <c r="H35" s="3">
        <v>11</v>
      </c>
      <c r="I35" s="3">
        <v>12</v>
      </c>
      <c r="J35" s="3">
        <v>13</v>
      </c>
      <c r="K35" s="3">
        <v>14</v>
      </c>
      <c r="L35" s="3">
        <v>15</v>
      </c>
      <c r="N35">
        <f t="shared" si="1"/>
        <v>11.000033527412151</v>
      </c>
      <c r="O35">
        <f t="shared" si="2"/>
        <v>10.00000002503109</v>
      </c>
      <c r="P35">
        <f t="shared" si="3"/>
        <v>9.00000000000253</v>
      </c>
      <c r="Q35">
        <f t="shared" si="4"/>
        <v>8</v>
      </c>
      <c r="R35">
        <f t="shared" si="5"/>
        <v>7</v>
      </c>
      <c r="S35">
        <f t="shared" si="6"/>
        <v>6</v>
      </c>
      <c r="T35">
        <f t="shared" si="7"/>
        <v>5</v>
      </c>
      <c r="U35">
        <f t="shared" si="8"/>
        <v>4</v>
      </c>
      <c r="V35">
        <f t="shared" si="9"/>
        <v>3.000000000002529</v>
      </c>
      <c r="W35">
        <f t="shared" si="10"/>
        <v>2.00000002503109</v>
      </c>
      <c r="X35">
        <f t="shared" si="11"/>
        <v>1.0000335274121515</v>
      </c>
    </row>
    <row r="36" spans="1:24" ht="12.75">
      <c r="A36" s="3">
        <f t="shared" si="0"/>
        <v>2.0000000000000004</v>
      </c>
      <c r="B36" s="3">
        <v>5</v>
      </c>
      <c r="C36" s="4">
        <v>6</v>
      </c>
      <c r="D36" s="3">
        <v>7</v>
      </c>
      <c r="E36" s="3">
        <v>8</v>
      </c>
      <c r="F36" s="3">
        <v>9</v>
      </c>
      <c r="G36" s="3">
        <v>10</v>
      </c>
      <c r="H36" s="3">
        <v>11</v>
      </c>
      <c r="I36" s="3">
        <v>12</v>
      </c>
      <c r="J36" s="3">
        <v>13</v>
      </c>
      <c r="K36" s="3">
        <v>14</v>
      </c>
      <c r="L36" s="3">
        <v>15</v>
      </c>
      <c r="N36">
        <f t="shared" si="1"/>
        <v>11.000061704902043</v>
      </c>
      <c r="O36">
        <f t="shared" si="2"/>
        <v>10.000000056267588</v>
      </c>
      <c r="P36">
        <f t="shared" si="3"/>
        <v>9.000000000006944</v>
      </c>
      <c r="Q36">
        <f t="shared" si="4"/>
        <v>8</v>
      </c>
      <c r="R36">
        <f t="shared" si="5"/>
        <v>7</v>
      </c>
      <c r="S36">
        <f t="shared" si="6"/>
        <v>6</v>
      </c>
      <c r="T36">
        <f t="shared" si="7"/>
        <v>5</v>
      </c>
      <c r="U36">
        <f t="shared" si="8"/>
        <v>4</v>
      </c>
      <c r="V36">
        <f t="shared" si="9"/>
        <v>3.000000000006944</v>
      </c>
      <c r="W36">
        <f t="shared" si="10"/>
        <v>2.0000000562675875</v>
      </c>
      <c r="X36">
        <f t="shared" si="11"/>
        <v>1.0000617049020433</v>
      </c>
    </row>
    <row r="37" spans="1:24" ht="12.75">
      <c r="A37">
        <f t="shared" si="0"/>
        <v>2.1000000000000005</v>
      </c>
      <c r="B37" s="3">
        <v>5</v>
      </c>
      <c r="C37" s="4">
        <v>6</v>
      </c>
      <c r="D37" s="3">
        <v>7</v>
      </c>
      <c r="E37" s="3">
        <v>8</v>
      </c>
      <c r="F37" s="3">
        <v>9</v>
      </c>
      <c r="G37" s="3">
        <v>10</v>
      </c>
      <c r="H37" s="3">
        <v>11</v>
      </c>
      <c r="I37" s="3">
        <v>12</v>
      </c>
      <c r="J37" s="3">
        <v>13</v>
      </c>
      <c r="K37" s="3">
        <v>14</v>
      </c>
      <c r="L37" s="3">
        <v>15</v>
      </c>
      <c r="N37">
        <f t="shared" si="1"/>
        <v>11.000111314928459</v>
      </c>
      <c r="O37">
        <f t="shared" si="2"/>
        <v>10.0000001239798</v>
      </c>
      <c r="P37">
        <f t="shared" si="3"/>
        <v>9.000000000018687</v>
      </c>
      <c r="Q37">
        <f t="shared" si="4"/>
        <v>8</v>
      </c>
      <c r="R37">
        <f t="shared" si="5"/>
        <v>7</v>
      </c>
      <c r="S37">
        <f t="shared" si="6"/>
        <v>6</v>
      </c>
      <c r="T37">
        <f t="shared" si="7"/>
        <v>5</v>
      </c>
      <c r="U37">
        <f t="shared" si="8"/>
        <v>4</v>
      </c>
      <c r="V37">
        <f t="shared" si="9"/>
        <v>3.0000000000186877</v>
      </c>
      <c r="W37">
        <f t="shared" si="10"/>
        <v>2.000000123979801</v>
      </c>
      <c r="X37">
        <f t="shared" si="11"/>
        <v>1.0001113149284595</v>
      </c>
    </row>
    <row r="38" spans="1:24" ht="12.75">
      <c r="A38">
        <f t="shared" si="0"/>
        <v>2.2000000000000006</v>
      </c>
      <c r="B38" s="3">
        <v>5</v>
      </c>
      <c r="C38" s="4">
        <v>6</v>
      </c>
      <c r="D38" s="3">
        <v>7</v>
      </c>
      <c r="E38" s="3">
        <v>8</v>
      </c>
      <c r="F38" s="3">
        <v>9</v>
      </c>
      <c r="G38" s="3">
        <v>10</v>
      </c>
      <c r="H38" s="3">
        <v>11</v>
      </c>
      <c r="I38" s="3">
        <v>12</v>
      </c>
      <c r="J38" s="3">
        <v>13</v>
      </c>
      <c r="K38" s="3">
        <v>14</v>
      </c>
      <c r="L38" s="3">
        <v>15</v>
      </c>
      <c r="N38">
        <f t="shared" si="1"/>
        <v>11.000196834520327</v>
      </c>
      <c r="O38">
        <f t="shared" si="2"/>
        <v>10.00000026776739</v>
      </c>
      <c r="P38">
        <f t="shared" si="3"/>
        <v>9.000000000049297</v>
      </c>
      <c r="Q38">
        <f t="shared" si="4"/>
        <v>8.000000000000002</v>
      </c>
      <c r="R38">
        <f t="shared" si="5"/>
        <v>7</v>
      </c>
      <c r="S38">
        <f t="shared" si="6"/>
        <v>6</v>
      </c>
      <c r="T38">
        <f t="shared" si="7"/>
        <v>5</v>
      </c>
      <c r="U38">
        <f t="shared" si="8"/>
        <v>4.000000000000001</v>
      </c>
      <c r="V38">
        <f t="shared" si="9"/>
        <v>3.0000000000492975</v>
      </c>
      <c r="W38">
        <f t="shared" si="10"/>
        <v>2.00000026776739</v>
      </c>
      <c r="X38">
        <f t="shared" si="11"/>
        <v>1.0001968345203276</v>
      </c>
    </row>
    <row r="39" spans="1:24" ht="12.75">
      <c r="A39">
        <f t="shared" si="0"/>
        <v>2.3000000000000007</v>
      </c>
      <c r="B39" s="3">
        <v>5</v>
      </c>
      <c r="C39" s="4">
        <v>6</v>
      </c>
      <c r="D39" s="3">
        <v>7</v>
      </c>
      <c r="E39" s="3">
        <v>8</v>
      </c>
      <c r="F39" s="3">
        <v>9</v>
      </c>
      <c r="G39" s="3">
        <v>10</v>
      </c>
      <c r="H39" s="3">
        <v>11</v>
      </c>
      <c r="I39" s="3">
        <v>12</v>
      </c>
      <c r="J39" s="3">
        <v>13</v>
      </c>
      <c r="K39" s="3">
        <v>14</v>
      </c>
      <c r="L39" s="3">
        <v>15</v>
      </c>
      <c r="N39">
        <f t="shared" si="1"/>
        <v>11.000341164026379</v>
      </c>
      <c r="O39">
        <f t="shared" si="2"/>
        <v>10.00000056686357</v>
      </c>
      <c r="P39">
        <f t="shared" si="3"/>
        <v>9.00000000012747</v>
      </c>
      <c r="Q39">
        <f t="shared" si="4"/>
        <v>8.000000000000004</v>
      </c>
      <c r="R39">
        <f t="shared" si="5"/>
        <v>7</v>
      </c>
      <c r="S39">
        <f t="shared" si="6"/>
        <v>6</v>
      </c>
      <c r="T39">
        <f t="shared" si="7"/>
        <v>5</v>
      </c>
      <c r="U39">
        <f t="shared" si="8"/>
        <v>4.0000000000000036</v>
      </c>
      <c r="V39">
        <f t="shared" si="9"/>
        <v>3.000000000127469</v>
      </c>
      <c r="W39">
        <f t="shared" si="10"/>
        <v>2.0000005668635694</v>
      </c>
      <c r="X39">
        <f t="shared" si="11"/>
        <v>1.0003411640263782</v>
      </c>
    </row>
    <row r="40" spans="1:24" ht="12.75">
      <c r="A40">
        <f t="shared" si="0"/>
        <v>2.400000000000001</v>
      </c>
      <c r="B40" s="3">
        <v>5</v>
      </c>
      <c r="C40" s="4">
        <v>6</v>
      </c>
      <c r="D40" s="3">
        <v>7</v>
      </c>
      <c r="E40" s="3">
        <v>8</v>
      </c>
      <c r="F40" s="3">
        <v>9</v>
      </c>
      <c r="G40" s="3">
        <v>10</v>
      </c>
      <c r="H40" s="3">
        <v>11</v>
      </c>
      <c r="I40" s="3">
        <v>12</v>
      </c>
      <c r="J40" s="3">
        <v>13</v>
      </c>
      <c r="K40" s="3">
        <v>14</v>
      </c>
      <c r="L40" s="3">
        <v>15</v>
      </c>
      <c r="N40">
        <f t="shared" si="1"/>
        <v>11.000579614586952</v>
      </c>
      <c r="O40">
        <f t="shared" si="2"/>
        <v>10.0000011762876</v>
      </c>
      <c r="P40">
        <f t="shared" si="3"/>
        <v>9.000000000323071</v>
      </c>
      <c r="Q40">
        <f t="shared" si="4"/>
        <v>8.000000000000012</v>
      </c>
      <c r="R40">
        <f t="shared" si="5"/>
        <v>7</v>
      </c>
      <c r="S40">
        <f t="shared" si="6"/>
        <v>6</v>
      </c>
      <c r="T40">
        <f t="shared" si="7"/>
        <v>5</v>
      </c>
      <c r="U40">
        <f t="shared" si="8"/>
        <v>4.000000000000012</v>
      </c>
      <c r="V40">
        <f t="shared" si="9"/>
        <v>3.000000000323072</v>
      </c>
      <c r="W40">
        <f t="shared" si="10"/>
        <v>2.0000011762876</v>
      </c>
      <c r="X40">
        <f t="shared" si="11"/>
        <v>1.0005796145869523</v>
      </c>
    </row>
    <row r="41" spans="1:24" ht="12.75">
      <c r="A41">
        <f t="shared" si="0"/>
        <v>2.500000000000001</v>
      </c>
      <c r="B41" s="3">
        <v>5</v>
      </c>
      <c r="C41" s="4">
        <v>6</v>
      </c>
      <c r="D41" s="3">
        <v>7</v>
      </c>
      <c r="E41" s="3">
        <v>8</v>
      </c>
      <c r="F41" s="3">
        <v>9</v>
      </c>
      <c r="G41" s="3">
        <v>10</v>
      </c>
      <c r="H41" s="3">
        <v>11</v>
      </c>
      <c r="I41" s="3">
        <v>12</v>
      </c>
      <c r="J41" s="3">
        <v>13</v>
      </c>
      <c r="K41" s="3">
        <v>14</v>
      </c>
      <c r="L41" s="3">
        <v>15</v>
      </c>
      <c r="N41">
        <f t="shared" si="1"/>
        <v>11.000965227068114</v>
      </c>
      <c r="O41">
        <f t="shared" si="2"/>
        <v>10.000002392558697</v>
      </c>
      <c r="P41">
        <f t="shared" si="3"/>
        <v>9.000000000802615</v>
      </c>
      <c r="Q41">
        <f t="shared" si="4"/>
        <v>8.000000000000037</v>
      </c>
      <c r="R41">
        <f t="shared" si="5"/>
        <v>7</v>
      </c>
      <c r="S41">
        <f t="shared" si="6"/>
        <v>6</v>
      </c>
      <c r="T41">
        <f t="shared" si="7"/>
        <v>5</v>
      </c>
      <c r="U41">
        <f t="shared" si="8"/>
        <v>4.000000000000036</v>
      </c>
      <c r="V41">
        <f t="shared" si="9"/>
        <v>3.000000000802614</v>
      </c>
      <c r="W41">
        <f t="shared" si="10"/>
        <v>2.000002392558696</v>
      </c>
      <c r="X41">
        <f t="shared" si="11"/>
        <v>1.0009652270681137</v>
      </c>
    </row>
    <row r="42" spans="1:24" ht="12.75">
      <c r="A42">
        <f t="shared" si="0"/>
        <v>2.600000000000001</v>
      </c>
      <c r="B42" s="3">
        <v>5</v>
      </c>
      <c r="C42" s="4">
        <v>6</v>
      </c>
      <c r="D42" s="3">
        <v>7</v>
      </c>
      <c r="E42" s="3">
        <v>8</v>
      </c>
      <c r="F42" s="3">
        <v>9</v>
      </c>
      <c r="G42" s="3">
        <v>10</v>
      </c>
      <c r="H42" s="3">
        <v>11</v>
      </c>
      <c r="I42" s="3">
        <v>12</v>
      </c>
      <c r="J42" s="3">
        <v>13</v>
      </c>
      <c r="K42" s="3">
        <v>14</v>
      </c>
      <c r="L42" s="3">
        <v>15</v>
      </c>
      <c r="N42">
        <f t="shared" si="1"/>
        <v>11.001575555799223</v>
      </c>
      <c r="O42">
        <f t="shared" si="2"/>
        <v>10.000004770081437</v>
      </c>
      <c r="P42">
        <f t="shared" si="3"/>
        <v>9.000000001954469</v>
      </c>
      <c r="Q42">
        <f t="shared" si="4"/>
        <v>8.000000000000108</v>
      </c>
      <c r="R42">
        <f t="shared" si="5"/>
        <v>7</v>
      </c>
      <c r="S42">
        <f t="shared" si="6"/>
        <v>6</v>
      </c>
      <c r="T42">
        <f t="shared" si="7"/>
        <v>5</v>
      </c>
      <c r="U42">
        <f t="shared" si="8"/>
        <v>4.000000000000108</v>
      </c>
      <c r="V42">
        <f t="shared" si="9"/>
        <v>3.000000001954469</v>
      </c>
      <c r="W42">
        <f t="shared" si="10"/>
        <v>2.0000047700814365</v>
      </c>
      <c r="X42">
        <f t="shared" si="11"/>
        <v>1.0015755557992223</v>
      </c>
    </row>
    <row r="43" spans="1:24" ht="12.75">
      <c r="A43">
        <f t="shared" si="0"/>
        <v>2.700000000000001</v>
      </c>
      <c r="B43" s="3">
        <v>5</v>
      </c>
      <c r="C43" s="4">
        <v>6</v>
      </c>
      <c r="D43" s="3">
        <v>7</v>
      </c>
      <c r="E43" s="3">
        <v>8</v>
      </c>
      <c r="F43" s="3">
        <v>9</v>
      </c>
      <c r="G43" s="3">
        <v>10</v>
      </c>
      <c r="H43" s="3">
        <v>11</v>
      </c>
      <c r="I43" s="3">
        <v>12</v>
      </c>
      <c r="J43" s="3">
        <v>13</v>
      </c>
      <c r="K43" s="3">
        <v>14</v>
      </c>
      <c r="L43" s="3">
        <v>15</v>
      </c>
      <c r="N43">
        <f t="shared" si="1"/>
        <v>11.002520880129845</v>
      </c>
      <c r="O43">
        <f t="shared" si="2"/>
        <v>10.000009321871167</v>
      </c>
      <c r="P43">
        <f t="shared" si="3"/>
        <v>9.000000004665143</v>
      </c>
      <c r="Q43">
        <f t="shared" si="4"/>
        <v>8.000000000000316</v>
      </c>
      <c r="R43">
        <f t="shared" si="5"/>
        <v>7</v>
      </c>
      <c r="S43">
        <f t="shared" si="6"/>
        <v>6</v>
      </c>
      <c r="T43">
        <f t="shared" si="7"/>
        <v>5</v>
      </c>
      <c r="U43">
        <f t="shared" si="8"/>
        <v>4.000000000000316</v>
      </c>
      <c r="V43">
        <f t="shared" si="9"/>
        <v>3.000000004665144</v>
      </c>
      <c r="W43">
        <f t="shared" si="10"/>
        <v>2.0000093218711656</v>
      </c>
      <c r="X43">
        <f t="shared" si="11"/>
        <v>1.0025208801298455</v>
      </c>
    </row>
    <row r="44" spans="1:24" ht="12.75">
      <c r="A44">
        <f t="shared" si="0"/>
        <v>2.800000000000001</v>
      </c>
      <c r="B44" s="3">
        <v>5</v>
      </c>
      <c r="C44" s="4">
        <v>6</v>
      </c>
      <c r="D44" s="3">
        <v>7</v>
      </c>
      <c r="E44" s="3">
        <v>8</v>
      </c>
      <c r="F44" s="3">
        <v>9</v>
      </c>
      <c r="G44" s="3">
        <v>10</v>
      </c>
      <c r="H44" s="3">
        <v>11</v>
      </c>
      <c r="I44" s="3">
        <v>12</v>
      </c>
      <c r="J44" s="3">
        <v>13</v>
      </c>
      <c r="K44" s="3">
        <v>14</v>
      </c>
      <c r="L44" s="3">
        <v>15</v>
      </c>
      <c r="N44">
        <f t="shared" si="1"/>
        <v>11.003953527025796</v>
      </c>
      <c r="O44">
        <f t="shared" si="2"/>
        <v>10.00001785642482</v>
      </c>
      <c r="P44">
        <f t="shared" si="3"/>
        <v>9.000000010914789</v>
      </c>
      <c r="Q44">
        <f t="shared" si="4"/>
        <v>8.000000000000902</v>
      </c>
      <c r="R44">
        <f t="shared" si="5"/>
        <v>7</v>
      </c>
      <c r="S44">
        <f t="shared" si="6"/>
        <v>6</v>
      </c>
      <c r="T44">
        <f t="shared" si="7"/>
        <v>5</v>
      </c>
      <c r="U44">
        <f t="shared" si="8"/>
        <v>4.000000000000903</v>
      </c>
      <c r="V44">
        <f t="shared" si="9"/>
        <v>3.000000010914789</v>
      </c>
      <c r="W44">
        <f t="shared" si="10"/>
        <v>2.000017856424821</v>
      </c>
      <c r="X44">
        <f t="shared" si="11"/>
        <v>1.0039535270257967</v>
      </c>
    </row>
    <row r="45" spans="1:24" ht="12.75">
      <c r="A45">
        <f t="shared" si="0"/>
        <v>2.9000000000000012</v>
      </c>
      <c r="B45" s="3">
        <v>5</v>
      </c>
      <c r="C45" s="4">
        <v>6</v>
      </c>
      <c r="D45" s="3">
        <v>7</v>
      </c>
      <c r="E45" s="3">
        <v>8</v>
      </c>
      <c r="F45" s="3">
        <v>9</v>
      </c>
      <c r="G45" s="3">
        <v>10</v>
      </c>
      <c r="H45" s="3">
        <v>11</v>
      </c>
      <c r="I45" s="3">
        <v>12</v>
      </c>
      <c r="J45" s="3">
        <v>13</v>
      </c>
      <c r="K45" s="3">
        <v>14</v>
      </c>
      <c r="L45" s="3">
        <v>15</v>
      </c>
      <c r="N45">
        <f t="shared" si="1"/>
        <v>11.006077589164958</v>
      </c>
      <c r="O45">
        <f t="shared" si="2"/>
        <v>10.000033527412151</v>
      </c>
      <c r="P45">
        <f t="shared" si="3"/>
        <v>9.00000002503109</v>
      </c>
      <c r="Q45">
        <f t="shared" si="4"/>
        <v>8.00000000000253</v>
      </c>
      <c r="R45">
        <f t="shared" si="5"/>
        <v>7</v>
      </c>
      <c r="S45">
        <f t="shared" si="6"/>
        <v>6</v>
      </c>
      <c r="T45">
        <f t="shared" si="7"/>
        <v>5</v>
      </c>
      <c r="U45">
        <f t="shared" si="8"/>
        <v>4.0000000000025295</v>
      </c>
      <c r="V45">
        <f t="shared" si="9"/>
        <v>3.00000002503109</v>
      </c>
      <c r="W45">
        <f t="shared" si="10"/>
        <v>2.0000335274121515</v>
      </c>
      <c r="X45">
        <f t="shared" si="11"/>
        <v>1.0060775891649576</v>
      </c>
    </row>
    <row r="46" spans="1:24" ht="12.75">
      <c r="A46" s="3">
        <f t="shared" si="0"/>
        <v>3.0000000000000013</v>
      </c>
      <c r="B46" s="3">
        <v>5</v>
      </c>
      <c r="C46" s="4">
        <v>6</v>
      </c>
      <c r="D46" s="3">
        <v>7</v>
      </c>
      <c r="E46" s="3">
        <v>8</v>
      </c>
      <c r="F46" s="3">
        <v>9</v>
      </c>
      <c r="G46" s="3">
        <v>10</v>
      </c>
      <c r="H46" s="3">
        <v>11</v>
      </c>
      <c r="I46" s="3">
        <v>12</v>
      </c>
      <c r="J46" s="3">
        <v>13</v>
      </c>
      <c r="K46" s="3">
        <v>14</v>
      </c>
      <c r="L46" s="3">
        <v>15</v>
      </c>
      <c r="N46">
        <f t="shared" si="1"/>
        <v>11.009157819444367</v>
      </c>
      <c r="O46">
        <f t="shared" si="2"/>
        <v>10.000061704902043</v>
      </c>
      <c r="P46">
        <f t="shared" si="3"/>
        <v>9.000000056267588</v>
      </c>
      <c r="Q46">
        <f t="shared" si="4"/>
        <v>8.000000000006944</v>
      </c>
      <c r="R46">
        <f t="shared" si="5"/>
        <v>7</v>
      </c>
      <c r="S46">
        <f t="shared" si="6"/>
        <v>6</v>
      </c>
      <c r="T46">
        <f t="shared" si="7"/>
        <v>5</v>
      </c>
      <c r="U46">
        <f t="shared" si="8"/>
        <v>4.000000000006944</v>
      </c>
      <c r="V46">
        <f t="shared" si="9"/>
        <v>3.0000000562675875</v>
      </c>
      <c r="W46">
        <f t="shared" si="10"/>
        <v>2.0000617049020435</v>
      </c>
      <c r="X46">
        <f t="shared" si="11"/>
        <v>1.009157819444367</v>
      </c>
    </row>
    <row r="47" spans="1:24" ht="12.75">
      <c r="A47">
        <f t="shared" si="0"/>
        <v>3.1000000000000014</v>
      </c>
      <c r="B47" s="3">
        <v>5</v>
      </c>
      <c r="C47" s="4">
        <v>6</v>
      </c>
      <c r="D47" s="3">
        <v>7</v>
      </c>
      <c r="E47" s="3">
        <v>8</v>
      </c>
      <c r="F47" s="3">
        <v>9</v>
      </c>
      <c r="G47" s="3">
        <v>10</v>
      </c>
      <c r="H47" s="3">
        <v>11</v>
      </c>
      <c r="I47" s="3">
        <v>12</v>
      </c>
      <c r="J47" s="3">
        <v>13</v>
      </c>
      <c r="K47" s="3">
        <v>14</v>
      </c>
      <c r="L47" s="3">
        <v>15</v>
      </c>
      <c r="N47">
        <f t="shared" si="1"/>
        <v>11.013525923433175</v>
      </c>
      <c r="O47">
        <f t="shared" si="2"/>
        <v>10.000111314928459</v>
      </c>
      <c r="P47">
        <f t="shared" si="3"/>
        <v>9.0000001239798</v>
      </c>
      <c r="Q47">
        <f t="shared" si="4"/>
        <v>8.000000000018687</v>
      </c>
      <c r="R47">
        <f t="shared" si="5"/>
        <v>7</v>
      </c>
      <c r="S47">
        <f t="shared" si="6"/>
        <v>6</v>
      </c>
      <c r="T47">
        <f t="shared" si="7"/>
        <v>5</v>
      </c>
      <c r="U47">
        <f t="shared" si="8"/>
        <v>4.000000000018688</v>
      </c>
      <c r="V47">
        <f t="shared" si="9"/>
        <v>3.000000123979801</v>
      </c>
      <c r="W47">
        <f t="shared" si="10"/>
        <v>2.0001113149284593</v>
      </c>
      <c r="X47">
        <f t="shared" si="11"/>
        <v>1.0135259234331753</v>
      </c>
    </row>
    <row r="48" spans="1:24" ht="12.75">
      <c r="A48">
        <f t="shared" si="0"/>
        <v>3.2000000000000015</v>
      </c>
      <c r="B48" s="3">
        <v>5</v>
      </c>
      <c r="C48" s="4">
        <v>6</v>
      </c>
      <c r="D48" s="3">
        <v>7</v>
      </c>
      <c r="E48" s="3">
        <v>8</v>
      </c>
      <c r="F48" s="3">
        <v>9</v>
      </c>
      <c r="G48" s="3">
        <v>10</v>
      </c>
      <c r="H48" s="3">
        <v>11</v>
      </c>
      <c r="I48" s="3">
        <v>12</v>
      </c>
      <c r="J48" s="3">
        <v>13</v>
      </c>
      <c r="K48" s="3">
        <v>14</v>
      </c>
      <c r="L48" s="3">
        <v>15</v>
      </c>
      <c r="N48">
        <f t="shared" si="1"/>
        <v>11.019581947549494</v>
      </c>
      <c r="O48">
        <f t="shared" si="2"/>
        <v>10.000196834520327</v>
      </c>
      <c r="P48">
        <f t="shared" si="3"/>
        <v>9.00000026776739</v>
      </c>
      <c r="Q48">
        <f t="shared" si="4"/>
        <v>8.000000000049297</v>
      </c>
      <c r="R48">
        <f t="shared" si="5"/>
        <v>7.000000000000001</v>
      </c>
      <c r="S48">
        <f t="shared" si="6"/>
        <v>6</v>
      </c>
      <c r="T48">
        <f t="shared" si="7"/>
        <v>5.000000000000001</v>
      </c>
      <c r="U48">
        <f t="shared" si="8"/>
        <v>4.0000000000492975</v>
      </c>
      <c r="V48">
        <f t="shared" si="9"/>
        <v>3.00000026776739</v>
      </c>
      <c r="W48">
        <f t="shared" si="10"/>
        <v>2.0001968345203274</v>
      </c>
      <c r="X48">
        <f t="shared" si="11"/>
        <v>1.0195819475494938</v>
      </c>
    </row>
    <row r="49" spans="1:24" ht="12.75">
      <c r="A49">
        <f aca="true" t="shared" si="12" ref="A49:A80">A48+0.1</f>
        <v>3.3000000000000016</v>
      </c>
      <c r="B49" s="3">
        <v>5</v>
      </c>
      <c r="C49" s="4">
        <v>6</v>
      </c>
      <c r="D49" s="3">
        <v>7</v>
      </c>
      <c r="E49" s="3">
        <v>8</v>
      </c>
      <c r="F49" s="3">
        <v>9</v>
      </c>
      <c r="G49" s="3">
        <v>10</v>
      </c>
      <c r="H49" s="3">
        <v>11</v>
      </c>
      <c r="I49" s="3">
        <v>12</v>
      </c>
      <c r="J49" s="3">
        <v>13</v>
      </c>
      <c r="K49" s="3">
        <v>14</v>
      </c>
      <c r="L49" s="3">
        <v>15</v>
      </c>
      <c r="N49">
        <f t="shared" si="1"/>
        <v>11.027788106305742</v>
      </c>
      <c r="O49">
        <f t="shared" si="2"/>
        <v>10.000341164026379</v>
      </c>
      <c r="P49">
        <f t="shared" si="3"/>
        <v>9.00000056686357</v>
      </c>
      <c r="Q49">
        <f t="shared" si="4"/>
        <v>8.00000000012747</v>
      </c>
      <c r="R49">
        <f t="shared" si="5"/>
        <v>7.0000000000000036</v>
      </c>
      <c r="S49">
        <f t="shared" si="6"/>
        <v>6</v>
      </c>
      <c r="T49">
        <f t="shared" si="7"/>
        <v>5.0000000000000036</v>
      </c>
      <c r="U49">
        <f t="shared" si="8"/>
        <v>4.000000000127469</v>
      </c>
      <c r="V49">
        <f t="shared" si="9"/>
        <v>3.0000005668635694</v>
      </c>
      <c r="W49">
        <f t="shared" si="10"/>
        <v>2.0003411640263784</v>
      </c>
      <c r="X49">
        <f t="shared" si="11"/>
        <v>1.0277881063057417</v>
      </c>
    </row>
    <row r="50" spans="1:24" ht="12.75">
      <c r="A50">
        <f t="shared" si="12"/>
        <v>3.4000000000000017</v>
      </c>
      <c r="B50" s="3">
        <v>5</v>
      </c>
      <c r="C50" s="4">
        <v>6</v>
      </c>
      <c r="D50" s="3">
        <v>7</v>
      </c>
      <c r="E50" s="3">
        <v>8</v>
      </c>
      <c r="F50" s="3">
        <v>9</v>
      </c>
      <c r="G50" s="3">
        <v>10</v>
      </c>
      <c r="H50" s="3">
        <v>11</v>
      </c>
      <c r="I50" s="3">
        <v>12</v>
      </c>
      <c r="J50" s="3">
        <v>13</v>
      </c>
      <c r="K50" s="3">
        <v>14</v>
      </c>
      <c r="L50" s="3">
        <v>15</v>
      </c>
      <c r="N50">
        <f t="shared" si="1"/>
        <v>11.03865237022165</v>
      </c>
      <c r="O50">
        <f t="shared" si="2"/>
        <v>10.000579614586952</v>
      </c>
      <c r="P50">
        <f t="shared" si="3"/>
        <v>9.0000011762876</v>
      </c>
      <c r="Q50">
        <f t="shared" si="4"/>
        <v>8.000000000323071</v>
      </c>
      <c r="R50">
        <f t="shared" si="5"/>
        <v>7.000000000000012</v>
      </c>
      <c r="S50">
        <f t="shared" si="6"/>
        <v>6</v>
      </c>
      <c r="T50">
        <f t="shared" si="7"/>
        <v>5.000000000000012</v>
      </c>
      <c r="U50">
        <f t="shared" si="8"/>
        <v>4.000000000323071</v>
      </c>
      <c r="V50">
        <f t="shared" si="9"/>
        <v>3.0000011762876</v>
      </c>
      <c r="W50">
        <f t="shared" si="10"/>
        <v>2.000579614586952</v>
      </c>
      <c r="X50">
        <f t="shared" si="11"/>
        <v>1.0386523702216501</v>
      </c>
    </row>
    <row r="51" spans="1:24" ht="12.75">
      <c r="A51">
        <f t="shared" si="12"/>
        <v>3.5000000000000018</v>
      </c>
      <c r="B51" s="3">
        <v>5</v>
      </c>
      <c r="C51" s="4">
        <v>6</v>
      </c>
      <c r="D51" s="3">
        <v>7</v>
      </c>
      <c r="E51" s="3">
        <v>8</v>
      </c>
      <c r="F51" s="3">
        <v>9</v>
      </c>
      <c r="G51" s="3">
        <v>10</v>
      </c>
      <c r="H51" s="3">
        <v>11</v>
      </c>
      <c r="I51" s="3">
        <v>12</v>
      </c>
      <c r="J51" s="3">
        <v>13</v>
      </c>
      <c r="K51" s="3">
        <v>14</v>
      </c>
      <c r="L51" s="3">
        <v>15</v>
      </c>
      <c r="N51">
        <f t="shared" si="1"/>
        <v>11.052699612280932</v>
      </c>
      <c r="O51">
        <f t="shared" si="2"/>
        <v>10.000965227068114</v>
      </c>
      <c r="P51">
        <f t="shared" si="3"/>
        <v>9.000002392558697</v>
      </c>
      <c r="Q51">
        <f t="shared" si="4"/>
        <v>8.000000000802615</v>
      </c>
      <c r="R51">
        <f t="shared" si="5"/>
        <v>7.000000000000036</v>
      </c>
      <c r="S51">
        <f t="shared" si="6"/>
        <v>6</v>
      </c>
      <c r="T51">
        <f t="shared" si="7"/>
        <v>5.000000000000036</v>
      </c>
      <c r="U51">
        <f t="shared" si="8"/>
        <v>4.000000000802614</v>
      </c>
      <c r="V51">
        <f t="shared" si="9"/>
        <v>3.000002392558696</v>
      </c>
      <c r="W51">
        <f t="shared" si="10"/>
        <v>2.000965227068114</v>
      </c>
      <c r="X51">
        <f t="shared" si="11"/>
        <v>1.0526996122809322</v>
      </c>
    </row>
    <row r="52" spans="1:24" ht="12.75">
      <c r="A52">
        <f t="shared" si="12"/>
        <v>3.600000000000002</v>
      </c>
      <c r="B52" s="3">
        <v>5</v>
      </c>
      <c r="C52" s="4">
        <v>6</v>
      </c>
      <c r="D52" s="3">
        <v>7</v>
      </c>
      <c r="E52" s="3">
        <v>8</v>
      </c>
      <c r="F52" s="3">
        <v>9</v>
      </c>
      <c r="G52" s="3">
        <v>10</v>
      </c>
      <c r="H52" s="3">
        <v>11</v>
      </c>
      <c r="I52" s="3">
        <v>12</v>
      </c>
      <c r="J52" s="3">
        <v>13</v>
      </c>
      <c r="K52" s="3">
        <v>14</v>
      </c>
      <c r="L52" s="3">
        <v>15</v>
      </c>
      <c r="N52">
        <f t="shared" si="1"/>
        <v>11.070429210460523</v>
      </c>
      <c r="O52">
        <f t="shared" si="2"/>
        <v>10.001575555799223</v>
      </c>
      <c r="P52">
        <f t="shared" si="3"/>
        <v>9.000004770081437</v>
      </c>
      <c r="Q52">
        <f t="shared" si="4"/>
        <v>8.000000001954469</v>
      </c>
      <c r="R52">
        <f t="shared" si="5"/>
        <v>7.000000000000108</v>
      </c>
      <c r="S52">
        <f t="shared" si="6"/>
        <v>6</v>
      </c>
      <c r="T52">
        <f t="shared" si="7"/>
        <v>5.000000000000108</v>
      </c>
      <c r="U52">
        <f t="shared" si="8"/>
        <v>4.0000000019544695</v>
      </c>
      <c r="V52">
        <f t="shared" si="9"/>
        <v>3.0000047700814365</v>
      </c>
      <c r="W52">
        <f t="shared" si="10"/>
        <v>2.001575555799222</v>
      </c>
      <c r="X52">
        <f t="shared" si="11"/>
        <v>1.0704292104605229</v>
      </c>
    </row>
    <row r="53" spans="1:24" ht="12.75">
      <c r="A53">
        <f t="shared" si="12"/>
        <v>3.700000000000002</v>
      </c>
      <c r="B53" s="3">
        <v>5</v>
      </c>
      <c r="C53" s="4">
        <v>6</v>
      </c>
      <c r="D53" s="3">
        <v>7</v>
      </c>
      <c r="E53" s="3">
        <v>8</v>
      </c>
      <c r="F53" s="3">
        <v>9</v>
      </c>
      <c r="G53" s="3">
        <v>10</v>
      </c>
      <c r="H53" s="3">
        <v>11</v>
      </c>
      <c r="I53" s="3">
        <v>12</v>
      </c>
      <c r="J53" s="3">
        <v>13</v>
      </c>
      <c r="K53" s="3">
        <v>14</v>
      </c>
      <c r="L53" s="3">
        <v>15</v>
      </c>
      <c r="N53">
        <f t="shared" si="1"/>
        <v>11.092259761996495</v>
      </c>
      <c r="O53">
        <f t="shared" si="2"/>
        <v>10.002520880129845</v>
      </c>
      <c r="P53">
        <f t="shared" si="3"/>
        <v>9.000009321871167</v>
      </c>
      <c r="Q53">
        <f t="shared" si="4"/>
        <v>8.000000004665143</v>
      </c>
      <c r="R53">
        <f t="shared" si="5"/>
        <v>7.000000000000316</v>
      </c>
      <c r="S53">
        <f t="shared" si="6"/>
        <v>6</v>
      </c>
      <c r="T53">
        <f t="shared" si="7"/>
        <v>5.000000000000316</v>
      </c>
      <c r="U53">
        <f t="shared" si="8"/>
        <v>4.000000004665144</v>
      </c>
      <c r="V53">
        <f t="shared" si="9"/>
        <v>3.0000093218711656</v>
      </c>
      <c r="W53">
        <f t="shared" si="10"/>
        <v>2.0025208801298455</v>
      </c>
      <c r="X53">
        <f t="shared" si="11"/>
        <v>1.0922597619964953</v>
      </c>
    </row>
    <row r="54" spans="1:24" ht="12.75">
      <c r="A54">
        <f t="shared" si="12"/>
        <v>3.800000000000002</v>
      </c>
      <c r="B54" s="3">
        <v>5</v>
      </c>
      <c r="C54" s="4">
        <v>6</v>
      </c>
      <c r="D54" s="3">
        <v>7</v>
      </c>
      <c r="E54" s="3">
        <v>8</v>
      </c>
      <c r="F54" s="3">
        <v>9</v>
      </c>
      <c r="G54" s="3">
        <v>10</v>
      </c>
      <c r="H54" s="3">
        <v>11</v>
      </c>
      <c r="I54" s="3">
        <v>12</v>
      </c>
      <c r="J54" s="3">
        <v>13</v>
      </c>
      <c r="K54" s="3">
        <v>14</v>
      </c>
      <c r="L54" s="3">
        <v>15</v>
      </c>
      <c r="N54">
        <f t="shared" si="1"/>
        <v>11.11846387934106</v>
      </c>
      <c r="O54">
        <f t="shared" si="2"/>
        <v>10.003953527025796</v>
      </c>
      <c r="P54">
        <f t="shared" si="3"/>
        <v>9.00001785642482</v>
      </c>
      <c r="Q54">
        <f t="shared" si="4"/>
        <v>8.000000010914789</v>
      </c>
      <c r="R54">
        <f t="shared" si="5"/>
        <v>7.000000000000903</v>
      </c>
      <c r="S54">
        <f t="shared" si="6"/>
        <v>6</v>
      </c>
      <c r="T54">
        <f t="shared" si="7"/>
        <v>5.000000000000903</v>
      </c>
      <c r="U54">
        <f t="shared" si="8"/>
        <v>4.000000010914789</v>
      </c>
      <c r="V54">
        <f t="shared" si="9"/>
        <v>3.000017856424821</v>
      </c>
      <c r="W54">
        <f t="shared" si="10"/>
        <v>2.003953527025797</v>
      </c>
      <c r="X54">
        <f t="shared" si="11"/>
        <v>1.118463879341061</v>
      </c>
    </row>
    <row r="55" spans="1:24" ht="12.75">
      <c r="A55">
        <f t="shared" si="12"/>
        <v>3.900000000000002</v>
      </c>
      <c r="B55" s="3">
        <v>5</v>
      </c>
      <c r="C55" s="4">
        <v>6</v>
      </c>
      <c r="D55" s="3">
        <v>7</v>
      </c>
      <c r="E55" s="3">
        <v>8</v>
      </c>
      <c r="F55" s="3">
        <v>9</v>
      </c>
      <c r="G55" s="3">
        <v>10</v>
      </c>
      <c r="H55" s="3">
        <v>11</v>
      </c>
      <c r="I55" s="3">
        <v>12</v>
      </c>
      <c r="J55" s="3">
        <v>13</v>
      </c>
      <c r="K55" s="3">
        <v>14</v>
      </c>
      <c r="L55" s="3">
        <v>15</v>
      </c>
      <c r="N55">
        <f t="shared" si="1"/>
        <v>11.149098639714945</v>
      </c>
      <c r="O55">
        <f t="shared" si="2"/>
        <v>10.006077589164958</v>
      </c>
      <c r="P55">
        <f t="shared" si="3"/>
        <v>9.000033527412151</v>
      </c>
      <c r="Q55">
        <f t="shared" si="4"/>
        <v>8.00000002503109</v>
      </c>
      <c r="R55">
        <f t="shared" si="5"/>
        <v>7.0000000000025295</v>
      </c>
      <c r="S55">
        <f t="shared" si="6"/>
        <v>6</v>
      </c>
      <c r="T55">
        <f t="shared" si="7"/>
        <v>5.0000000000025295</v>
      </c>
      <c r="U55">
        <f t="shared" si="8"/>
        <v>4.00000002503109</v>
      </c>
      <c r="V55">
        <f t="shared" si="9"/>
        <v>3.0000335274121515</v>
      </c>
      <c r="W55">
        <f t="shared" si="10"/>
        <v>2.0060775891649576</v>
      </c>
      <c r="X55">
        <f t="shared" si="11"/>
        <v>1.1490986397149443</v>
      </c>
    </row>
    <row r="56" spans="1:24" ht="12.75">
      <c r="A56" s="3">
        <f t="shared" si="12"/>
        <v>4.000000000000002</v>
      </c>
      <c r="B56" s="3">
        <v>5</v>
      </c>
      <c r="C56" s="4">
        <v>6</v>
      </c>
      <c r="D56" s="3">
        <v>7</v>
      </c>
      <c r="E56" s="3">
        <v>8</v>
      </c>
      <c r="F56" s="3">
        <v>9</v>
      </c>
      <c r="G56" s="3">
        <v>10</v>
      </c>
      <c r="H56" s="3">
        <v>11</v>
      </c>
      <c r="I56" s="3">
        <v>12</v>
      </c>
      <c r="J56" s="3">
        <v>13</v>
      </c>
      <c r="K56" s="3">
        <v>14</v>
      </c>
      <c r="L56" s="3">
        <v>15</v>
      </c>
      <c r="N56">
        <f t="shared" si="1"/>
        <v>11.183939720585721</v>
      </c>
      <c r="O56">
        <f t="shared" si="2"/>
        <v>10.009157819444367</v>
      </c>
      <c r="P56">
        <f t="shared" si="3"/>
        <v>9.000061704902043</v>
      </c>
      <c r="Q56">
        <f t="shared" si="4"/>
        <v>8.000000056267588</v>
      </c>
      <c r="R56">
        <f t="shared" si="5"/>
        <v>7.000000000006944</v>
      </c>
      <c r="S56">
        <f t="shared" si="6"/>
        <v>6</v>
      </c>
      <c r="T56">
        <f t="shared" si="7"/>
        <v>5.000000000006944</v>
      </c>
      <c r="U56">
        <f t="shared" si="8"/>
        <v>4.000000056267587</v>
      </c>
      <c r="V56">
        <f t="shared" si="9"/>
        <v>3.0000617049020435</v>
      </c>
      <c r="W56">
        <f t="shared" si="10"/>
        <v>2.009157819444367</v>
      </c>
      <c r="X56">
        <f t="shared" si="11"/>
        <v>1.1839397205857218</v>
      </c>
    </row>
    <row r="57" spans="1:24" ht="12.75">
      <c r="A57">
        <f t="shared" si="12"/>
        <v>4.100000000000001</v>
      </c>
      <c r="B57" s="3">
        <v>5</v>
      </c>
      <c r="C57" s="4">
        <v>6</v>
      </c>
      <c r="D57" s="3">
        <v>7</v>
      </c>
      <c r="E57" s="3">
        <v>8</v>
      </c>
      <c r="F57" s="3">
        <v>9</v>
      </c>
      <c r="G57" s="3">
        <v>10</v>
      </c>
      <c r="H57" s="3">
        <v>11</v>
      </c>
      <c r="I57" s="3">
        <v>12</v>
      </c>
      <c r="J57" s="3">
        <v>13</v>
      </c>
      <c r="K57" s="3">
        <v>14</v>
      </c>
      <c r="L57" s="3">
        <v>15</v>
      </c>
      <c r="N57">
        <f t="shared" si="1"/>
        <v>11.22242903311147</v>
      </c>
      <c r="O57">
        <f t="shared" si="2"/>
        <v>10.013525923433175</v>
      </c>
      <c r="P57">
        <f t="shared" si="3"/>
        <v>9.000111314928459</v>
      </c>
      <c r="Q57">
        <f t="shared" si="4"/>
        <v>8.0000001239798</v>
      </c>
      <c r="R57">
        <f t="shared" si="5"/>
        <v>7.000000000018688</v>
      </c>
      <c r="S57">
        <f t="shared" si="6"/>
        <v>6.000000000000001</v>
      </c>
      <c r="T57">
        <f t="shared" si="7"/>
        <v>5.000000000018688</v>
      </c>
      <c r="U57">
        <f t="shared" si="8"/>
        <v>4.000000123979801</v>
      </c>
      <c r="V57">
        <f t="shared" si="9"/>
        <v>3.0001113149284593</v>
      </c>
      <c r="W57">
        <f t="shared" si="10"/>
        <v>2.0135259234331753</v>
      </c>
      <c r="X57">
        <f t="shared" si="11"/>
        <v>1.222429033111471</v>
      </c>
    </row>
    <row r="58" spans="1:24" ht="12.75">
      <c r="A58">
        <f t="shared" si="12"/>
        <v>4.200000000000001</v>
      </c>
      <c r="B58" s="3">
        <v>5</v>
      </c>
      <c r="C58" s="4">
        <v>6</v>
      </c>
      <c r="D58" s="3">
        <v>7</v>
      </c>
      <c r="E58" s="3">
        <v>8</v>
      </c>
      <c r="F58" s="3">
        <v>9</v>
      </c>
      <c r="G58" s="3">
        <v>10</v>
      </c>
      <c r="H58" s="3">
        <v>11</v>
      </c>
      <c r="I58" s="3">
        <v>12</v>
      </c>
      <c r="J58" s="3">
        <v>13</v>
      </c>
      <c r="K58" s="3">
        <v>14</v>
      </c>
      <c r="L58" s="3">
        <v>15</v>
      </c>
      <c r="N58">
        <f t="shared" si="1"/>
        <v>11.263646212021525</v>
      </c>
      <c r="O58">
        <f t="shared" si="2"/>
        <v>10.019581947549494</v>
      </c>
      <c r="P58">
        <f t="shared" si="3"/>
        <v>9.000196834520327</v>
      </c>
      <c r="Q58">
        <f t="shared" si="4"/>
        <v>8.00000026776739</v>
      </c>
      <c r="R58">
        <f t="shared" si="5"/>
        <v>7.0000000000492975</v>
      </c>
      <c r="S58">
        <f t="shared" si="6"/>
        <v>6.000000000000003</v>
      </c>
      <c r="T58">
        <f t="shared" si="7"/>
        <v>5.0000000000492975</v>
      </c>
      <c r="U58">
        <f t="shared" si="8"/>
        <v>4.0000002677673905</v>
      </c>
      <c r="V58">
        <f t="shared" si="9"/>
        <v>3.0001968345203274</v>
      </c>
      <c r="W58">
        <f t="shared" si="10"/>
        <v>2.0195819475494936</v>
      </c>
      <c r="X58">
        <f t="shared" si="11"/>
        <v>1.2636462120215248</v>
      </c>
    </row>
    <row r="59" spans="1:24" ht="12.75">
      <c r="A59">
        <f t="shared" si="12"/>
        <v>4.300000000000001</v>
      </c>
      <c r="B59" s="3">
        <v>5</v>
      </c>
      <c r="C59" s="4">
        <v>6</v>
      </c>
      <c r="D59" s="3">
        <v>7</v>
      </c>
      <c r="E59" s="3">
        <v>8</v>
      </c>
      <c r="F59" s="3">
        <v>9</v>
      </c>
      <c r="G59" s="3">
        <v>10</v>
      </c>
      <c r="H59" s="3">
        <v>11</v>
      </c>
      <c r="I59" s="3">
        <v>12</v>
      </c>
      <c r="J59" s="3">
        <v>13</v>
      </c>
      <c r="K59" s="3">
        <v>14</v>
      </c>
      <c r="L59" s="3">
        <v>15</v>
      </c>
      <c r="N59">
        <f t="shared" si="1"/>
        <v>11.306313197092209</v>
      </c>
      <c r="O59">
        <f t="shared" si="2"/>
        <v>10.027788106305742</v>
      </c>
      <c r="P59">
        <f t="shared" si="3"/>
        <v>9.000341164026379</v>
      </c>
      <c r="Q59">
        <f t="shared" si="4"/>
        <v>8.00000056686357</v>
      </c>
      <c r="R59">
        <f t="shared" si="5"/>
        <v>7.000000000127469</v>
      </c>
      <c r="S59">
        <f t="shared" si="6"/>
        <v>6.000000000000008</v>
      </c>
      <c r="T59">
        <f t="shared" si="7"/>
        <v>5.000000000127469</v>
      </c>
      <c r="U59">
        <f t="shared" si="8"/>
        <v>4.000000566863569</v>
      </c>
      <c r="V59">
        <f t="shared" si="9"/>
        <v>3.0003411640263784</v>
      </c>
      <c r="W59">
        <f t="shared" si="10"/>
        <v>2.0277881063057417</v>
      </c>
      <c r="X59">
        <f t="shared" si="11"/>
        <v>1.3063131970922084</v>
      </c>
    </row>
    <row r="60" spans="1:24" ht="12.75">
      <c r="A60">
        <f t="shared" si="12"/>
        <v>4.4</v>
      </c>
      <c r="B60" s="3">
        <v>5</v>
      </c>
      <c r="C60" s="4">
        <v>6</v>
      </c>
      <c r="D60" s="3">
        <v>7</v>
      </c>
      <c r="E60" s="3">
        <v>8</v>
      </c>
      <c r="F60" s="3">
        <v>9</v>
      </c>
      <c r="G60" s="3">
        <v>10</v>
      </c>
      <c r="H60" s="3">
        <v>11</v>
      </c>
      <c r="I60" s="3">
        <v>12</v>
      </c>
      <c r="J60" s="3">
        <v>13</v>
      </c>
      <c r="K60" s="3">
        <v>14</v>
      </c>
      <c r="L60" s="3">
        <v>15</v>
      </c>
      <c r="N60">
        <f t="shared" si="1"/>
        <v>11.348838163035516</v>
      </c>
      <c r="O60">
        <f t="shared" si="2"/>
        <v>10.03865237022165</v>
      </c>
      <c r="P60">
        <f t="shared" si="3"/>
        <v>9.000579614586952</v>
      </c>
      <c r="Q60">
        <f t="shared" si="4"/>
        <v>8.0000011762876</v>
      </c>
      <c r="R60">
        <f t="shared" si="5"/>
        <v>7.000000000323071</v>
      </c>
      <c r="S60">
        <f t="shared" si="6"/>
        <v>6.000000000000024</v>
      </c>
      <c r="T60">
        <f t="shared" si="7"/>
        <v>5.000000000323071</v>
      </c>
      <c r="U60">
        <f t="shared" si="8"/>
        <v>4.0000011762876</v>
      </c>
      <c r="V60">
        <f t="shared" si="9"/>
        <v>3.000579614586952</v>
      </c>
      <c r="W60">
        <f t="shared" si="10"/>
        <v>2.03865237022165</v>
      </c>
      <c r="X60">
        <f t="shared" si="11"/>
        <v>1.3488381630355157</v>
      </c>
    </row>
    <row r="61" spans="1:24" ht="12.75">
      <c r="A61">
        <f t="shared" si="12"/>
        <v>4.5</v>
      </c>
      <c r="B61" s="3">
        <v>5</v>
      </c>
      <c r="C61" s="4">
        <v>6</v>
      </c>
      <c r="D61" s="3">
        <v>7</v>
      </c>
      <c r="E61" s="3">
        <v>8</v>
      </c>
      <c r="F61" s="3">
        <v>9</v>
      </c>
      <c r="G61" s="3">
        <v>10</v>
      </c>
      <c r="H61" s="3">
        <v>11</v>
      </c>
      <c r="I61" s="3">
        <v>12</v>
      </c>
      <c r="J61" s="3">
        <v>13</v>
      </c>
      <c r="K61" s="3">
        <v>14</v>
      </c>
      <c r="L61" s="3">
        <v>15</v>
      </c>
      <c r="N61">
        <f t="shared" si="1"/>
        <v>11.389400391535702</v>
      </c>
      <c r="O61">
        <f t="shared" si="2"/>
        <v>10.052699612280932</v>
      </c>
      <c r="P61">
        <f t="shared" si="3"/>
        <v>9.000965227068114</v>
      </c>
      <c r="Q61">
        <f t="shared" si="4"/>
        <v>8.000002392558697</v>
      </c>
      <c r="R61">
        <f t="shared" si="5"/>
        <v>7.000000000802614</v>
      </c>
      <c r="S61">
        <f t="shared" si="6"/>
        <v>6.000000000000073</v>
      </c>
      <c r="T61">
        <f t="shared" si="7"/>
        <v>5.000000000802614</v>
      </c>
      <c r="U61">
        <f t="shared" si="8"/>
        <v>4.000002392558696</v>
      </c>
      <c r="V61">
        <f t="shared" si="9"/>
        <v>3.000965227068114</v>
      </c>
      <c r="W61">
        <f t="shared" si="10"/>
        <v>2.0526996122809322</v>
      </c>
      <c r="X61">
        <f t="shared" si="11"/>
        <v>1.3894003915357025</v>
      </c>
    </row>
    <row r="62" spans="1:24" ht="12.75">
      <c r="A62">
        <f t="shared" si="12"/>
        <v>4.6</v>
      </c>
      <c r="B62" s="3">
        <v>5</v>
      </c>
      <c r="C62" s="4">
        <v>6</v>
      </c>
      <c r="D62" s="3">
        <v>7</v>
      </c>
      <c r="E62" s="3">
        <v>8</v>
      </c>
      <c r="F62" s="3">
        <v>9</v>
      </c>
      <c r="G62" s="3">
        <v>10</v>
      </c>
      <c r="H62" s="3">
        <v>11</v>
      </c>
      <c r="I62" s="3">
        <v>12</v>
      </c>
      <c r="J62" s="3">
        <v>13</v>
      </c>
      <c r="K62" s="3">
        <v>14</v>
      </c>
      <c r="L62" s="3">
        <v>15</v>
      </c>
      <c r="N62">
        <f t="shared" si="1"/>
        <v>11.426071894483105</v>
      </c>
      <c r="O62">
        <f t="shared" si="2"/>
        <v>10.070429210460523</v>
      </c>
      <c r="P62">
        <f t="shared" si="3"/>
        <v>9.001575555799223</v>
      </c>
      <c r="Q62">
        <f t="shared" si="4"/>
        <v>8.000004770081437</v>
      </c>
      <c r="R62">
        <f t="shared" si="5"/>
        <v>7.0000000019544695</v>
      </c>
      <c r="S62">
        <f t="shared" si="6"/>
        <v>6.000000000000217</v>
      </c>
      <c r="T62">
        <f t="shared" si="7"/>
        <v>5.0000000019544695</v>
      </c>
      <c r="U62">
        <f t="shared" si="8"/>
        <v>4.0000047700814365</v>
      </c>
      <c r="V62">
        <f t="shared" si="9"/>
        <v>3.001575555799222</v>
      </c>
      <c r="W62">
        <f t="shared" si="10"/>
        <v>2.0704292104605226</v>
      </c>
      <c r="X62">
        <f t="shared" si="11"/>
        <v>1.4260718944831057</v>
      </c>
    </row>
    <row r="63" spans="1:24" ht="12.75">
      <c r="A63">
        <f t="shared" si="12"/>
        <v>4.699999999999999</v>
      </c>
      <c r="B63" s="3">
        <v>5</v>
      </c>
      <c r="C63" s="4">
        <v>6</v>
      </c>
      <c r="D63" s="3">
        <v>7</v>
      </c>
      <c r="E63" s="3">
        <v>8</v>
      </c>
      <c r="F63" s="3">
        <v>9</v>
      </c>
      <c r="G63" s="3">
        <v>10</v>
      </c>
      <c r="H63" s="3">
        <v>11</v>
      </c>
      <c r="I63" s="3">
        <v>12</v>
      </c>
      <c r="J63" s="3">
        <v>13</v>
      </c>
      <c r="K63" s="3">
        <v>14</v>
      </c>
      <c r="L63" s="3">
        <v>15</v>
      </c>
      <c r="N63">
        <f t="shared" si="1"/>
        <v>11.456965592635614</v>
      </c>
      <c r="O63">
        <f t="shared" si="2"/>
        <v>10.092259761996495</v>
      </c>
      <c r="P63">
        <f t="shared" si="3"/>
        <v>9.002520880129845</v>
      </c>
      <c r="Q63">
        <f t="shared" si="4"/>
        <v>8.000009321871167</v>
      </c>
      <c r="R63">
        <f t="shared" si="5"/>
        <v>7.000000004665144</v>
      </c>
      <c r="S63">
        <f t="shared" si="6"/>
        <v>6.0000000000006315</v>
      </c>
      <c r="T63">
        <f t="shared" si="7"/>
        <v>5.000000004665144</v>
      </c>
      <c r="U63">
        <f t="shared" si="8"/>
        <v>4.000009321871166</v>
      </c>
      <c r="V63">
        <f t="shared" si="9"/>
        <v>3.0025208801298455</v>
      </c>
      <c r="W63">
        <f t="shared" si="10"/>
        <v>2.0922597619964947</v>
      </c>
      <c r="X63">
        <f t="shared" si="11"/>
        <v>1.4569655926356138</v>
      </c>
    </row>
    <row r="64" spans="1:24" ht="12.75">
      <c r="A64">
        <f t="shared" si="12"/>
        <v>4.799999999999999</v>
      </c>
      <c r="B64" s="3">
        <v>5</v>
      </c>
      <c r="C64" s="4">
        <v>6</v>
      </c>
      <c r="D64" s="3">
        <v>7</v>
      </c>
      <c r="E64" s="3">
        <v>8</v>
      </c>
      <c r="F64" s="3">
        <v>9</v>
      </c>
      <c r="G64" s="3">
        <v>10</v>
      </c>
      <c r="H64" s="3">
        <v>11</v>
      </c>
      <c r="I64" s="3">
        <v>12</v>
      </c>
      <c r="J64" s="3">
        <v>13</v>
      </c>
      <c r="K64" s="3">
        <v>14</v>
      </c>
      <c r="L64" s="3">
        <v>15</v>
      </c>
      <c r="N64">
        <f t="shared" si="1"/>
        <v>11.48039471957616</v>
      </c>
      <c r="O64">
        <f t="shared" si="2"/>
        <v>10.11846387934106</v>
      </c>
      <c r="P64">
        <f t="shared" si="3"/>
        <v>9.003953527025796</v>
      </c>
      <c r="Q64">
        <f t="shared" si="4"/>
        <v>8.00001785642482</v>
      </c>
      <c r="R64">
        <f t="shared" si="5"/>
        <v>7.000000010914789</v>
      </c>
      <c r="S64">
        <f t="shared" si="6"/>
        <v>6.000000000001806</v>
      </c>
      <c r="T64">
        <f t="shared" si="7"/>
        <v>5.000000010914789</v>
      </c>
      <c r="U64">
        <f t="shared" si="8"/>
        <v>4.0000178564248206</v>
      </c>
      <c r="V64">
        <f t="shared" si="9"/>
        <v>3.003953527025797</v>
      </c>
      <c r="W64">
        <f t="shared" si="10"/>
        <v>2.1184638793410606</v>
      </c>
      <c r="X64">
        <f t="shared" si="11"/>
        <v>1.4803947195761613</v>
      </c>
    </row>
    <row r="65" spans="1:24" ht="12.75">
      <c r="A65">
        <f t="shared" si="12"/>
        <v>4.899999999999999</v>
      </c>
      <c r="B65" s="3">
        <v>5</v>
      </c>
      <c r="C65" s="4">
        <v>6</v>
      </c>
      <c r="D65" s="3">
        <v>7</v>
      </c>
      <c r="E65" s="3">
        <v>8</v>
      </c>
      <c r="F65" s="3">
        <v>9</v>
      </c>
      <c r="G65" s="3">
        <v>10</v>
      </c>
      <c r="H65" s="3">
        <v>11</v>
      </c>
      <c r="I65" s="3">
        <v>12</v>
      </c>
      <c r="J65" s="3">
        <v>13</v>
      </c>
      <c r="K65" s="3">
        <v>14</v>
      </c>
      <c r="L65" s="3">
        <v>15</v>
      </c>
      <c r="N65">
        <f t="shared" si="1"/>
        <v>11.495024916874584</v>
      </c>
      <c r="O65">
        <f t="shared" si="2"/>
        <v>10.149098639714943</v>
      </c>
      <c r="P65">
        <f t="shared" si="3"/>
        <v>9.006077589164958</v>
      </c>
      <c r="Q65">
        <f t="shared" si="4"/>
        <v>8.000033527412151</v>
      </c>
      <c r="R65">
        <f t="shared" si="5"/>
        <v>7.00000002503109</v>
      </c>
      <c r="S65">
        <f t="shared" si="6"/>
        <v>6.000000000005058</v>
      </c>
      <c r="T65">
        <f t="shared" si="7"/>
        <v>5.00000002503109</v>
      </c>
      <c r="U65">
        <f t="shared" si="8"/>
        <v>4.0000335274121515</v>
      </c>
      <c r="V65">
        <f t="shared" si="9"/>
        <v>3.0060775891649576</v>
      </c>
      <c r="W65">
        <f t="shared" si="10"/>
        <v>2.149098639714943</v>
      </c>
      <c r="X65">
        <f t="shared" si="11"/>
        <v>1.495024916874584</v>
      </c>
    </row>
    <row r="66" spans="1:24" ht="12.75">
      <c r="A66" s="3">
        <f t="shared" si="12"/>
        <v>4.999999999999998</v>
      </c>
      <c r="B66" s="3">
        <v>5</v>
      </c>
      <c r="C66" s="4">
        <v>6</v>
      </c>
      <c r="D66" s="3">
        <v>7</v>
      </c>
      <c r="E66" s="3">
        <v>8</v>
      </c>
      <c r="F66" s="3">
        <v>9</v>
      </c>
      <c r="G66" s="3">
        <v>10</v>
      </c>
      <c r="H66" s="3">
        <v>11</v>
      </c>
      <c r="I66" s="3">
        <v>12</v>
      </c>
      <c r="J66" s="3">
        <v>13</v>
      </c>
      <c r="K66" s="3">
        <v>14</v>
      </c>
      <c r="L66" s="3">
        <v>15</v>
      </c>
      <c r="N66">
        <f t="shared" si="1"/>
        <v>11.5</v>
      </c>
      <c r="O66">
        <f t="shared" si="2"/>
        <v>10.18393972058572</v>
      </c>
      <c r="P66">
        <f t="shared" si="3"/>
        <v>9.009157819444367</v>
      </c>
      <c r="Q66">
        <f t="shared" si="4"/>
        <v>8.000061704902043</v>
      </c>
      <c r="R66">
        <f t="shared" si="5"/>
        <v>7.000000056267587</v>
      </c>
      <c r="S66">
        <f t="shared" si="6"/>
        <v>6.000000000013888</v>
      </c>
      <c r="T66">
        <f t="shared" si="7"/>
        <v>5.000000056267587</v>
      </c>
      <c r="U66">
        <f t="shared" si="8"/>
        <v>4.000061704902043</v>
      </c>
      <c r="V66">
        <f t="shared" si="9"/>
        <v>3.009157819444367</v>
      </c>
      <c r="W66">
        <f t="shared" si="10"/>
        <v>2.1839397205857205</v>
      </c>
      <c r="X66">
        <f t="shared" si="11"/>
        <v>1.5</v>
      </c>
    </row>
    <row r="67" spans="1:24" ht="12.75">
      <c r="A67">
        <f t="shared" si="12"/>
        <v>5.099999999999998</v>
      </c>
      <c r="B67" s="3">
        <v>5</v>
      </c>
      <c r="C67" s="4">
        <v>6</v>
      </c>
      <c r="D67" s="3">
        <v>7</v>
      </c>
      <c r="E67" s="3">
        <v>8</v>
      </c>
      <c r="F67" s="3">
        <v>9</v>
      </c>
      <c r="G67" s="3">
        <v>10</v>
      </c>
      <c r="H67" s="3">
        <v>11</v>
      </c>
      <c r="I67" s="3">
        <v>12</v>
      </c>
      <c r="J67" s="3">
        <v>13</v>
      </c>
      <c r="K67" s="3">
        <v>14</v>
      </c>
      <c r="L67" s="3">
        <v>15</v>
      </c>
      <c r="N67">
        <f t="shared" si="1"/>
        <v>11.495024916874584</v>
      </c>
      <c r="O67">
        <f t="shared" si="2"/>
        <v>10.222429033111469</v>
      </c>
      <c r="P67">
        <f t="shared" si="3"/>
        <v>9.013525923433175</v>
      </c>
      <c r="Q67">
        <f t="shared" si="4"/>
        <v>8.000111314928459</v>
      </c>
      <c r="R67">
        <f t="shared" si="5"/>
        <v>7.0000001239798015</v>
      </c>
      <c r="S67">
        <f t="shared" si="6"/>
        <v>6.000000000037375</v>
      </c>
      <c r="T67">
        <f t="shared" si="7"/>
        <v>5.0000001239798015</v>
      </c>
      <c r="U67">
        <f t="shared" si="8"/>
        <v>4.00011131492846</v>
      </c>
      <c r="V67">
        <f t="shared" si="9"/>
        <v>3.0135259234331753</v>
      </c>
      <c r="W67">
        <f t="shared" si="10"/>
        <v>2.2224290331114696</v>
      </c>
      <c r="X67">
        <f t="shared" si="11"/>
        <v>1.4950249168745842</v>
      </c>
    </row>
    <row r="68" spans="1:24" ht="12.75">
      <c r="A68">
        <f t="shared" si="12"/>
        <v>5.1999999999999975</v>
      </c>
      <c r="B68" s="3">
        <v>5</v>
      </c>
      <c r="C68" s="4">
        <v>6</v>
      </c>
      <c r="D68" s="3">
        <v>7</v>
      </c>
      <c r="E68" s="3">
        <v>8</v>
      </c>
      <c r="F68" s="3">
        <v>9</v>
      </c>
      <c r="G68" s="3">
        <v>10</v>
      </c>
      <c r="H68" s="3">
        <v>11</v>
      </c>
      <c r="I68" s="3">
        <v>12</v>
      </c>
      <c r="J68" s="3">
        <v>13</v>
      </c>
      <c r="K68" s="3">
        <v>14</v>
      </c>
      <c r="L68" s="3">
        <v>15</v>
      </c>
      <c r="N68">
        <f t="shared" si="1"/>
        <v>11.480394719576163</v>
      </c>
      <c r="O68">
        <f t="shared" si="2"/>
        <v>10.263646212021523</v>
      </c>
      <c r="P68">
        <f t="shared" si="3"/>
        <v>9.019581947549494</v>
      </c>
      <c r="Q68">
        <f t="shared" si="4"/>
        <v>8.000196834520327</v>
      </c>
      <c r="R68">
        <f t="shared" si="5"/>
        <v>7.000000267767391</v>
      </c>
      <c r="S68">
        <f t="shared" si="6"/>
        <v>6.000000000098595</v>
      </c>
      <c r="T68">
        <f t="shared" si="7"/>
        <v>5.000000267767391</v>
      </c>
      <c r="U68">
        <f t="shared" si="8"/>
        <v>4.000196834520327</v>
      </c>
      <c r="V68">
        <f t="shared" si="9"/>
        <v>3.019581947549493</v>
      </c>
      <c r="W68">
        <f t="shared" si="10"/>
        <v>2.263646212021523</v>
      </c>
      <c r="X68">
        <f t="shared" si="11"/>
        <v>1.4803947195761622</v>
      </c>
    </row>
    <row r="69" spans="1:24" ht="12.75">
      <c r="A69">
        <f t="shared" si="12"/>
        <v>5.299999999999997</v>
      </c>
      <c r="B69" s="3">
        <v>5</v>
      </c>
      <c r="C69" s="4">
        <v>6</v>
      </c>
      <c r="D69" s="3">
        <v>7</v>
      </c>
      <c r="E69" s="3">
        <v>8</v>
      </c>
      <c r="F69" s="3">
        <v>9</v>
      </c>
      <c r="G69" s="3">
        <v>10</v>
      </c>
      <c r="H69" s="3">
        <v>11</v>
      </c>
      <c r="I69" s="3">
        <v>12</v>
      </c>
      <c r="J69" s="3">
        <v>13</v>
      </c>
      <c r="K69" s="3">
        <v>14</v>
      </c>
      <c r="L69" s="3">
        <v>15</v>
      </c>
      <c r="N69">
        <f t="shared" si="1"/>
        <v>11.456965592635616</v>
      </c>
      <c r="O69">
        <f t="shared" si="2"/>
        <v>10.306313197092207</v>
      </c>
      <c r="P69">
        <f t="shared" si="3"/>
        <v>9.027788106305742</v>
      </c>
      <c r="Q69">
        <f t="shared" si="4"/>
        <v>8.000341164026379</v>
      </c>
      <c r="R69">
        <f t="shared" si="5"/>
        <v>7.000000566863573</v>
      </c>
      <c r="S69">
        <f t="shared" si="6"/>
        <v>6.000000000254938</v>
      </c>
      <c r="T69">
        <f t="shared" si="7"/>
        <v>5.000000566863573</v>
      </c>
      <c r="U69">
        <f t="shared" si="8"/>
        <v>4.000341164026378</v>
      </c>
      <c r="V69">
        <f t="shared" si="9"/>
        <v>3.0277881063057412</v>
      </c>
      <c r="W69">
        <f t="shared" si="10"/>
        <v>2.306313197092207</v>
      </c>
      <c r="X69">
        <f t="shared" si="11"/>
        <v>1.4569655926356149</v>
      </c>
    </row>
    <row r="70" spans="1:24" ht="12.75">
      <c r="A70">
        <f t="shared" si="12"/>
        <v>5.399999999999997</v>
      </c>
      <c r="B70" s="3">
        <v>5</v>
      </c>
      <c r="C70" s="4">
        <v>6</v>
      </c>
      <c r="D70" s="3">
        <v>7</v>
      </c>
      <c r="E70" s="3">
        <v>8</v>
      </c>
      <c r="F70" s="3">
        <v>9</v>
      </c>
      <c r="G70" s="3">
        <v>10</v>
      </c>
      <c r="H70" s="3">
        <v>11</v>
      </c>
      <c r="I70" s="3">
        <v>12</v>
      </c>
      <c r="J70" s="3">
        <v>13</v>
      </c>
      <c r="K70" s="3">
        <v>14</v>
      </c>
      <c r="L70" s="3">
        <v>15</v>
      </c>
      <c r="N70">
        <f t="shared" si="1"/>
        <v>11.426071894483107</v>
      </c>
      <c r="O70">
        <f t="shared" si="2"/>
        <v>10.348838163035515</v>
      </c>
      <c r="P70">
        <f t="shared" si="3"/>
        <v>9.03865237022165</v>
      </c>
      <c r="Q70">
        <f t="shared" si="4"/>
        <v>8.000579614586952</v>
      </c>
      <c r="R70">
        <f t="shared" si="5"/>
        <v>7.000001176287612</v>
      </c>
      <c r="S70">
        <f t="shared" si="6"/>
        <v>6.000000000646144</v>
      </c>
      <c r="T70">
        <f t="shared" si="7"/>
        <v>5.000001176287612</v>
      </c>
      <c r="U70">
        <f t="shared" si="8"/>
        <v>4.000579614586952</v>
      </c>
      <c r="V70">
        <f t="shared" si="9"/>
        <v>3.0386523702216497</v>
      </c>
      <c r="W70">
        <f t="shared" si="10"/>
        <v>2.348838163035514</v>
      </c>
      <c r="X70">
        <f t="shared" si="11"/>
        <v>1.4260718944831068</v>
      </c>
    </row>
    <row r="71" spans="1:24" ht="12.75">
      <c r="A71">
        <f t="shared" si="12"/>
        <v>5.4999999999999964</v>
      </c>
      <c r="B71" s="3">
        <v>5</v>
      </c>
      <c r="C71" s="4">
        <v>6</v>
      </c>
      <c r="D71" s="3">
        <v>7</v>
      </c>
      <c r="E71" s="3">
        <v>8</v>
      </c>
      <c r="F71" s="3">
        <v>9</v>
      </c>
      <c r="G71" s="3">
        <v>10</v>
      </c>
      <c r="H71" s="3">
        <v>11</v>
      </c>
      <c r="I71" s="3">
        <v>12</v>
      </c>
      <c r="J71" s="3">
        <v>13</v>
      </c>
      <c r="K71" s="3">
        <v>14</v>
      </c>
      <c r="L71" s="3">
        <v>15</v>
      </c>
      <c r="N71">
        <f t="shared" si="1"/>
        <v>11.389400391535704</v>
      </c>
      <c r="O71">
        <f t="shared" si="2"/>
        <v>10.389400391535702</v>
      </c>
      <c r="P71">
        <f t="shared" si="3"/>
        <v>9.052699612280932</v>
      </c>
      <c r="Q71">
        <f t="shared" si="4"/>
        <v>8.000965227068114</v>
      </c>
      <c r="R71">
        <f t="shared" si="5"/>
        <v>7.0000023925587325</v>
      </c>
      <c r="S71">
        <f t="shared" si="6"/>
        <v>6.000000001605228</v>
      </c>
      <c r="T71">
        <f t="shared" si="7"/>
        <v>5.0000023925587325</v>
      </c>
      <c r="U71">
        <f t="shared" si="8"/>
        <v>4.0009652270681135</v>
      </c>
      <c r="V71">
        <f t="shared" si="9"/>
        <v>3.052699612280932</v>
      </c>
      <c r="W71">
        <f t="shared" si="10"/>
        <v>2.389400391535701</v>
      </c>
      <c r="X71">
        <f t="shared" si="11"/>
        <v>1.3894003915357038</v>
      </c>
    </row>
    <row r="72" spans="1:24" ht="12.75">
      <c r="A72">
        <f t="shared" si="12"/>
        <v>5.599999999999996</v>
      </c>
      <c r="B72" s="3">
        <v>5</v>
      </c>
      <c r="C72" s="4">
        <v>6</v>
      </c>
      <c r="D72" s="3">
        <v>7</v>
      </c>
      <c r="E72" s="3">
        <v>8</v>
      </c>
      <c r="F72" s="3">
        <v>9</v>
      </c>
      <c r="G72" s="3">
        <v>10</v>
      </c>
      <c r="H72" s="3">
        <v>11</v>
      </c>
      <c r="I72" s="3">
        <v>12</v>
      </c>
      <c r="J72" s="3">
        <v>13</v>
      </c>
      <c r="K72" s="3">
        <v>14</v>
      </c>
      <c r="L72" s="3">
        <v>15</v>
      </c>
      <c r="N72">
        <f t="shared" si="1"/>
        <v>11.348838163035516</v>
      </c>
      <c r="O72">
        <f t="shared" si="2"/>
        <v>10.426071894483105</v>
      </c>
      <c r="P72">
        <f t="shared" si="3"/>
        <v>9.07042921046052</v>
      </c>
      <c r="Q72">
        <f t="shared" si="4"/>
        <v>8.001575555799223</v>
      </c>
      <c r="R72">
        <f t="shared" si="5"/>
        <v>7.000004770081545</v>
      </c>
      <c r="S72">
        <f t="shared" si="6"/>
        <v>6.000000003908938</v>
      </c>
      <c r="T72">
        <f t="shared" si="7"/>
        <v>5.000004770081545</v>
      </c>
      <c r="U72">
        <f t="shared" si="8"/>
        <v>4.0015755557992225</v>
      </c>
      <c r="V72">
        <f t="shared" si="9"/>
        <v>3.0704292104605218</v>
      </c>
      <c r="W72">
        <f t="shared" si="10"/>
        <v>2.4260718944831043</v>
      </c>
      <c r="X72">
        <f t="shared" si="11"/>
        <v>1.3488381630355173</v>
      </c>
    </row>
    <row r="73" spans="1:24" ht="12.75">
      <c r="A73">
        <f t="shared" si="12"/>
        <v>5.699999999999996</v>
      </c>
      <c r="B73" s="3">
        <v>5</v>
      </c>
      <c r="C73" s="4">
        <v>6</v>
      </c>
      <c r="D73" s="3">
        <v>7</v>
      </c>
      <c r="E73" s="3">
        <v>8</v>
      </c>
      <c r="F73" s="3">
        <v>9</v>
      </c>
      <c r="G73" s="3">
        <v>10</v>
      </c>
      <c r="H73" s="3">
        <v>11</v>
      </c>
      <c r="I73" s="3">
        <v>12</v>
      </c>
      <c r="J73" s="3">
        <v>13</v>
      </c>
      <c r="K73" s="3">
        <v>14</v>
      </c>
      <c r="L73" s="3">
        <v>15</v>
      </c>
      <c r="N73">
        <f t="shared" si="1"/>
        <v>11.30631319709221</v>
      </c>
      <c r="O73">
        <f t="shared" si="2"/>
        <v>10.456965592635614</v>
      </c>
      <c r="P73">
        <f t="shared" si="3"/>
        <v>9.092259761996493</v>
      </c>
      <c r="Q73">
        <f t="shared" si="4"/>
        <v>8.002520880129845</v>
      </c>
      <c r="R73">
        <f t="shared" si="5"/>
        <v>7.000009321871482</v>
      </c>
      <c r="S73">
        <f t="shared" si="6"/>
        <v>6.000000009330288</v>
      </c>
      <c r="T73">
        <f t="shared" si="7"/>
        <v>5.000009321871482</v>
      </c>
      <c r="U73">
        <f t="shared" si="8"/>
        <v>4.002520880129845</v>
      </c>
      <c r="V73">
        <f t="shared" si="9"/>
        <v>3.0922597619964938</v>
      </c>
      <c r="W73">
        <f t="shared" si="10"/>
        <v>2.456965592635613</v>
      </c>
      <c r="X73">
        <f t="shared" si="11"/>
        <v>1.30631319709221</v>
      </c>
    </row>
    <row r="74" spans="1:24" ht="12.75">
      <c r="A74">
        <f t="shared" si="12"/>
        <v>5.799999999999995</v>
      </c>
      <c r="B74" s="3">
        <v>5</v>
      </c>
      <c r="C74" s="4">
        <v>6</v>
      </c>
      <c r="D74" s="3">
        <v>7</v>
      </c>
      <c r="E74" s="3">
        <v>8</v>
      </c>
      <c r="F74" s="3">
        <v>9</v>
      </c>
      <c r="G74" s="3">
        <v>10</v>
      </c>
      <c r="H74" s="3">
        <v>11</v>
      </c>
      <c r="I74" s="3">
        <v>12</v>
      </c>
      <c r="J74" s="3">
        <v>13</v>
      </c>
      <c r="K74" s="3">
        <v>14</v>
      </c>
      <c r="L74" s="3">
        <v>15</v>
      </c>
      <c r="N74">
        <f t="shared" si="1"/>
        <v>11.263646212021527</v>
      </c>
      <c r="O74">
        <f t="shared" si="2"/>
        <v>10.48039471957616</v>
      </c>
      <c r="P74">
        <f t="shared" si="3"/>
        <v>9.118463879341059</v>
      </c>
      <c r="Q74">
        <f t="shared" si="4"/>
        <v>8.003953527025796</v>
      </c>
      <c r="R74">
        <f t="shared" si="5"/>
        <v>7.000017856425724</v>
      </c>
      <c r="S74">
        <f t="shared" si="6"/>
        <v>6.000000021829578</v>
      </c>
      <c r="T74">
        <f t="shared" si="7"/>
        <v>5.000017856425724</v>
      </c>
      <c r="U74">
        <f t="shared" si="8"/>
        <v>4.003953527025796</v>
      </c>
      <c r="V74">
        <f t="shared" si="9"/>
        <v>3.1184638793410597</v>
      </c>
      <c r="W74">
        <f t="shared" si="10"/>
        <v>2.480394719576161</v>
      </c>
      <c r="X74">
        <f t="shared" si="11"/>
        <v>1.2636462120215262</v>
      </c>
    </row>
    <row r="75" spans="1:24" ht="12.75">
      <c r="A75">
        <f t="shared" si="12"/>
        <v>5.899999999999995</v>
      </c>
      <c r="B75" s="3">
        <v>5</v>
      </c>
      <c r="C75" s="4">
        <v>6</v>
      </c>
      <c r="D75" s="3">
        <v>7</v>
      </c>
      <c r="E75" s="3">
        <v>8</v>
      </c>
      <c r="F75" s="3">
        <v>9</v>
      </c>
      <c r="G75" s="3">
        <v>10</v>
      </c>
      <c r="H75" s="3">
        <v>11</v>
      </c>
      <c r="I75" s="3">
        <v>12</v>
      </c>
      <c r="J75" s="3">
        <v>13</v>
      </c>
      <c r="K75" s="3">
        <v>14</v>
      </c>
      <c r="L75" s="3">
        <v>15</v>
      </c>
      <c r="N75">
        <f t="shared" si="1"/>
        <v>11.222429033111473</v>
      </c>
      <c r="O75">
        <f t="shared" si="2"/>
        <v>10.495024916874584</v>
      </c>
      <c r="P75">
        <f t="shared" si="3"/>
        <v>9.149098639714943</v>
      </c>
      <c r="Q75">
        <f t="shared" si="4"/>
        <v>8.006077589164958</v>
      </c>
      <c r="R75">
        <f t="shared" si="5"/>
        <v>7.00003352741468</v>
      </c>
      <c r="S75">
        <f t="shared" si="6"/>
        <v>6.00000005006218</v>
      </c>
      <c r="T75">
        <f t="shared" si="7"/>
        <v>5.00003352741468</v>
      </c>
      <c r="U75">
        <f t="shared" si="8"/>
        <v>4.006077589164957</v>
      </c>
      <c r="V75">
        <f t="shared" si="9"/>
        <v>3.149098639714942</v>
      </c>
      <c r="W75">
        <f t="shared" si="10"/>
        <v>2.4950249168745837</v>
      </c>
      <c r="X75">
        <f t="shared" si="11"/>
        <v>1.2224290331114727</v>
      </c>
    </row>
    <row r="76" spans="1:24" ht="12.75">
      <c r="A76" s="3">
        <f t="shared" si="12"/>
        <v>5.999999999999995</v>
      </c>
      <c r="B76" s="3">
        <v>5</v>
      </c>
      <c r="C76" s="4">
        <v>6</v>
      </c>
      <c r="D76" s="3">
        <v>7</v>
      </c>
      <c r="E76" s="3">
        <v>8</v>
      </c>
      <c r="F76" s="3">
        <v>9</v>
      </c>
      <c r="G76" s="3">
        <v>10</v>
      </c>
      <c r="H76" s="3">
        <v>11</v>
      </c>
      <c r="I76" s="3">
        <v>12</v>
      </c>
      <c r="J76" s="3">
        <v>13</v>
      </c>
      <c r="K76" s="3">
        <v>14</v>
      </c>
      <c r="L76" s="3">
        <v>15</v>
      </c>
      <c r="N76">
        <f t="shared" si="1"/>
        <v>11.183939720585723</v>
      </c>
      <c r="O76">
        <f t="shared" si="2"/>
        <v>10.5</v>
      </c>
      <c r="P76">
        <f t="shared" si="3"/>
        <v>9.18393972058572</v>
      </c>
      <c r="Q76">
        <f t="shared" si="4"/>
        <v>8.009157819444367</v>
      </c>
      <c r="R76">
        <f t="shared" si="5"/>
        <v>7.000061704908988</v>
      </c>
      <c r="S76">
        <f t="shared" si="6"/>
        <v>6.000000112535175</v>
      </c>
      <c r="T76">
        <f t="shared" si="7"/>
        <v>5.000061704908988</v>
      </c>
      <c r="U76">
        <f t="shared" si="8"/>
        <v>4.009157819444367</v>
      </c>
      <c r="V76">
        <f t="shared" si="9"/>
        <v>3.183939720585719</v>
      </c>
      <c r="W76">
        <f t="shared" si="10"/>
        <v>2.5</v>
      </c>
      <c r="X76">
        <f t="shared" si="11"/>
        <v>1.1839397205857232</v>
      </c>
    </row>
    <row r="77" spans="1:24" ht="12.75">
      <c r="A77">
        <f t="shared" si="12"/>
        <v>6.099999999999994</v>
      </c>
      <c r="B77" s="3">
        <v>5</v>
      </c>
      <c r="C77" s="4">
        <v>6</v>
      </c>
      <c r="D77" s="3">
        <v>7</v>
      </c>
      <c r="E77" s="3">
        <v>8</v>
      </c>
      <c r="F77" s="3">
        <v>9</v>
      </c>
      <c r="G77" s="3">
        <v>10</v>
      </c>
      <c r="H77" s="3">
        <v>11</v>
      </c>
      <c r="I77" s="3">
        <v>12</v>
      </c>
      <c r="J77" s="3">
        <v>13</v>
      </c>
      <c r="K77" s="3">
        <v>14</v>
      </c>
      <c r="L77" s="3">
        <v>15</v>
      </c>
      <c r="N77">
        <f t="shared" si="1"/>
        <v>11.149098639714946</v>
      </c>
      <c r="O77">
        <f t="shared" si="2"/>
        <v>10.495024916874584</v>
      </c>
      <c r="P77">
        <f t="shared" si="3"/>
        <v>9.222429033111469</v>
      </c>
      <c r="Q77">
        <f t="shared" si="4"/>
        <v>8.013525923433175</v>
      </c>
      <c r="R77">
        <f t="shared" si="5"/>
        <v>7.000111314947147</v>
      </c>
      <c r="S77">
        <f t="shared" si="6"/>
        <v>6.000000247959602</v>
      </c>
      <c r="T77">
        <f t="shared" si="7"/>
        <v>5.000111314947147</v>
      </c>
      <c r="U77">
        <f t="shared" si="8"/>
        <v>4.013525923433176</v>
      </c>
      <c r="V77">
        <f t="shared" si="9"/>
        <v>3.222429033111468</v>
      </c>
      <c r="W77">
        <f t="shared" si="10"/>
        <v>2.4950249168745846</v>
      </c>
      <c r="X77">
        <f t="shared" si="11"/>
        <v>1.1490986397149456</v>
      </c>
    </row>
    <row r="78" spans="1:24" ht="12.75">
      <c r="A78">
        <f t="shared" si="12"/>
        <v>6.199999999999994</v>
      </c>
      <c r="B78" s="3">
        <v>5</v>
      </c>
      <c r="C78" s="4">
        <v>6</v>
      </c>
      <c r="D78" s="3">
        <v>7</v>
      </c>
      <c r="E78" s="3">
        <v>8</v>
      </c>
      <c r="F78" s="3">
        <v>9</v>
      </c>
      <c r="G78" s="3">
        <v>10</v>
      </c>
      <c r="H78" s="3">
        <v>11</v>
      </c>
      <c r="I78" s="3">
        <v>12</v>
      </c>
      <c r="J78" s="3">
        <v>13</v>
      </c>
      <c r="K78" s="3">
        <v>14</v>
      </c>
      <c r="L78" s="3">
        <v>15</v>
      </c>
      <c r="N78">
        <f t="shared" si="1"/>
        <v>11.118463879341062</v>
      </c>
      <c r="O78">
        <f t="shared" si="2"/>
        <v>10.480394719576163</v>
      </c>
      <c r="P78">
        <f t="shared" si="3"/>
        <v>9.263646212021522</v>
      </c>
      <c r="Q78">
        <f t="shared" si="4"/>
        <v>8.019581947549494</v>
      </c>
      <c r="R78">
        <f t="shared" si="5"/>
        <v>7.000196834569625</v>
      </c>
      <c r="S78">
        <f t="shared" si="6"/>
        <v>6.00000053553478</v>
      </c>
      <c r="T78">
        <f t="shared" si="7"/>
        <v>5.000196834569625</v>
      </c>
      <c r="U78">
        <f t="shared" si="8"/>
        <v>4.0195819475494945</v>
      </c>
      <c r="V78">
        <f t="shared" si="9"/>
        <v>3.2636462120215217</v>
      </c>
      <c r="W78">
        <f t="shared" si="10"/>
        <v>2.4803947195761626</v>
      </c>
      <c r="X78">
        <f t="shared" si="11"/>
        <v>1.1184638793410626</v>
      </c>
    </row>
    <row r="79" spans="1:24" ht="12.75">
      <c r="A79">
        <f t="shared" si="12"/>
        <v>6.299999999999994</v>
      </c>
      <c r="B79" s="3">
        <v>5</v>
      </c>
      <c r="C79" s="4">
        <v>6</v>
      </c>
      <c r="D79" s="3">
        <v>7</v>
      </c>
      <c r="E79" s="3">
        <v>8</v>
      </c>
      <c r="F79" s="3">
        <v>9</v>
      </c>
      <c r="G79" s="3">
        <v>10</v>
      </c>
      <c r="H79" s="3">
        <v>11</v>
      </c>
      <c r="I79" s="3">
        <v>12</v>
      </c>
      <c r="J79" s="3">
        <v>13</v>
      </c>
      <c r="K79" s="3">
        <v>14</v>
      </c>
      <c r="L79" s="3">
        <v>15</v>
      </c>
      <c r="N79">
        <f t="shared" si="1"/>
        <v>11.092259761996496</v>
      </c>
      <c r="O79">
        <f t="shared" si="2"/>
        <v>10.456965592635616</v>
      </c>
      <c r="P79">
        <f t="shared" si="3"/>
        <v>9.306313197092205</v>
      </c>
      <c r="Q79">
        <f t="shared" si="4"/>
        <v>8.027788106305746</v>
      </c>
      <c r="R79">
        <f t="shared" si="5"/>
        <v>7.0003411641538476</v>
      </c>
      <c r="S79">
        <f t="shared" si="6"/>
        <v>6.000001133727139</v>
      </c>
      <c r="T79">
        <f t="shared" si="7"/>
        <v>5.0003411641538476</v>
      </c>
      <c r="U79">
        <f t="shared" si="8"/>
        <v>4.027788106305745</v>
      </c>
      <c r="V79">
        <f t="shared" si="9"/>
        <v>3.306313197092205</v>
      </c>
      <c r="W79">
        <f t="shared" si="10"/>
        <v>2.456965592635616</v>
      </c>
      <c r="X79">
        <f t="shared" si="11"/>
        <v>1.0922597619964962</v>
      </c>
    </row>
    <row r="80" spans="1:24" ht="12.75">
      <c r="A80">
        <f t="shared" si="12"/>
        <v>6.399999999999993</v>
      </c>
      <c r="B80" s="3">
        <v>5</v>
      </c>
      <c r="C80" s="4">
        <v>6</v>
      </c>
      <c r="D80" s="3">
        <v>7</v>
      </c>
      <c r="E80" s="3">
        <v>8</v>
      </c>
      <c r="F80" s="3">
        <v>9</v>
      </c>
      <c r="G80" s="3">
        <v>10</v>
      </c>
      <c r="H80" s="3">
        <v>11</v>
      </c>
      <c r="I80" s="3">
        <v>12</v>
      </c>
      <c r="J80" s="3">
        <v>13</v>
      </c>
      <c r="K80" s="3">
        <v>14</v>
      </c>
      <c r="L80" s="3">
        <v>15</v>
      </c>
      <c r="N80">
        <f t="shared" si="1"/>
        <v>11.070429210460524</v>
      </c>
      <c r="O80">
        <f t="shared" si="2"/>
        <v>10.426071894483108</v>
      </c>
      <c r="P80">
        <f t="shared" si="3"/>
        <v>9.348838163035513</v>
      </c>
      <c r="Q80">
        <f t="shared" si="4"/>
        <v>8.03865237022166</v>
      </c>
      <c r="R80">
        <f t="shared" si="5"/>
        <v>7.0005796149100235</v>
      </c>
      <c r="S80">
        <f t="shared" si="6"/>
        <v>6.0000023525752</v>
      </c>
      <c r="T80">
        <f t="shared" si="7"/>
        <v>5.0005796149100235</v>
      </c>
      <c r="U80">
        <f t="shared" si="8"/>
        <v>4.038652370221661</v>
      </c>
      <c r="V80">
        <f t="shared" si="9"/>
        <v>3.348838163035513</v>
      </c>
      <c r="W80">
        <f t="shared" si="10"/>
        <v>2.426071894483108</v>
      </c>
      <c r="X80">
        <f t="shared" si="11"/>
        <v>1.0704292104605238</v>
      </c>
    </row>
    <row r="81" spans="1:24" ht="12.75">
      <c r="A81">
        <f aca="true" t="shared" si="13" ref="A81:A112">A80+0.1</f>
        <v>6.499999999999993</v>
      </c>
      <c r="B81" s="3">
        <v>5</v>
      </c>
      <c r="C81" s="4">
        <v>6</v>
      </c>
      <c r="D81" s="3">
        <v>7</v>
      </c>
      <c r="E81" s="3">
        <v>8</v>
      </c>
      <c r="F81" s="3">
        <v>9</v>
      </c>
      <c r="G81" s="3">
        <v>10</v>
      </c>
      <c r="H81" s="3">
        <v>11</v>
      </c>
      <c r="I81" s="3">
        <v>12</v>
      </c>
      <c r="J81" s="3">
        <v>13</v>
      </c>
      <c r="K81" s="3">
        <v>14</v>
      </c>
      <c r="L81" s="3">
        <v>15</v>
      </c>
      <c r="N81">
        <f aca="true" t="shared" si="14" ref="N81:N144">$B$6*(EXP(-(A81-($B$7*B81))*(A81-($B$7*B81)))+EXP(-((A81-2*$B$8)+($B$7*B81))*((A81-2*$B$8)+($B$7*B81))))+11</f>
        <v>11.052699612280934</v>
      </c>
      <c r="O81">
        <f aca="true" t="shared" si="15" ref="O81:O144">$B$6*(EXP(-(A81-($B$7*C81))*(A81-($B$7*C81)))+EXP(-((A81-2*$B$8)+($B$7*C81))*((A81-2*$B$8)+($B$7*C81))))+10</f>
        <v>10.389400391535705</v>
      </c>
      <c r="P81">
        <f aca="true" t="shared" si="16" ref="P81:P144">$B$6*(EXP(-(A81-($B$7*D81))*(A81-($B$7*D81)))+EXP(-((A81-2*$B$8)+($B$7*D81))*((A81-2*$B$8)+($B$7*D81))))+9</f>
        <v>9.3894003915357</v>
      </c>
      <c r="Q81">
        <f aca="true" t="shared" si="17" ref="Q81:Q144">$B$6*(EXP(-(A81-($B$7*E81))*(A81-($B$7*E81)))+EXP(-((A81-2*$B$8)+($B$7*E81))*((A81-2*$B$8)+($B$7*E81))))+8</f>
        <v>8.052699612280968</v>
      </c>
      <c r="R81">
        <f aca="true" t="shared" si="18" ref="R81:R144">$B$6*(EXP(-(A81-($B$7*F81))*(A81-($B$7*F81)))+EXP(-((A81-2*$B$8)+($B$7*F81))*((A81-2*$B$8)+($B$7*F81))))+7</f>
        <v>7.0009652278707275</v>
      </c>
      <c r="S81">
        <f aca="true" t="shared" si="19" ref="S81:S144">$B$6*(EXP(-(A81-($B$7*G81))*(A81-($B$7*G81)))+EXP(-((A81-2*$B$8)+($B$7*G81))*((A81-2*$B$8)+($B$7*G81))))+6</f>
        <v>6.000004785117392</v>
      </c>
      <c r="T81">
        <f aca="true" t="shared" si="20" ref="T81:T144">$B$6*(EXP(-(A81-($B$7*H81))*(A81-($B$7*H81)))+EXP(-((A81-2*$B$8)+($B$7*H81))*((A81-2*$B$8)+($B$7*H81))))+5</f>
        <v>5.0009652278707275</v>
      </c>
      <c r="U81">
        <f aca="true" t="shared" si="21" ref="U81:U144">$B$6*(EXP(-(A81-($B$7*I81))*(A81-($B$7*I81)))+EXP(-((A81-2*$B$8)+($B$7*I81))*((A81-2*$B$8)+($B$7*I81))))+4</f>
        <v>4.052699612280968</v>
      </c>
      <c r="V81">
        <f aca="true" t="shared" si="22" ref="V81:V144">$B$6*(EXP(-(A81-($B$7*J81))*(A81-($B$7*J81)))+EXP(-((A81-2*$B$8)+($B$7*J81))*((A81-2*$B$8)+($B$7*J81))))+3</f>
        <v>3.3894003915356996</v>
      </c>
      <c r="W81">
        <f aca="true" t="shared" si="23" ref="W81:W144">$B$6*(EXP(-(A81-($B$7*K81))*(A81-($B$7*K81)))+EXP(-((A81-2*$B$8)+($B$7*K81))*((A81-2*$B$8)+($B$7*K81))))+2</f>
        <v>2.3894003915357054</v>
      </c>
      <c r="X81">
        <f aca="true" t="shared" si="24" ref="X81:X144">$B$6*(EXP(-(A81-($B$7*L81))*(A81-($B$7*L81)))+EXP(-((A81-2*$B$8)+($B$7*L81))*((A81-2*$B$8)+($B$7*L81))))+1</f>
        <v>1.0526996122809333</v>
      </c>
    </row>
    <row r="82" spans="1:24" ht="12.75">
      <c r="A82">
        <f t="shared" si="13"/>
        <v>6.5999999999999925</v>
      </c>
      <c r="B82" s="3">
        <v>5</v>
      </c>
      <c r="C82" s="4">
        <v>6</v>
      </c>
      <c r="D82" s="3">
        <v>7</v>
      </c>
      <c r="E82" s="3">
        <v>8</v>
      </c>
      <c r="F82" s="3">
        <v>9</v>
      </c>
      <c r="G82" s="3">
        <v>10</v>
      </c>
      <c r="H82" s="3">
        <v>11</v>
      </c>
      <c r="I82" s="3">
        <v>12</v>
      </c>
      <c r="J82" s="3">
        <v>13</v>
      </c>
      <c r="K82" s="3">
        <v>14</v>
      </c>
      <c r="L82" s="3">
        <v>15</v>
      </c>
      <c r="N82">
        <f t="shared" si="14"/>
        <v>11.038652370221651</v>
      </c>
      <c r="O82">
        <f t="shared" si="15"/>
        <v>10.348838163035518</v>
      </c>
      <c r="P82">
        <f t="shared" si="16"/>
        <v>9.426071894483103</v>
      </c>
      <c r="Q82">
        <f t="shared" si="17"/>
        <v>8.07042921046063</v>
      </c>
      <c r="R82">
        <f t="shared" si="18"/>
        <v>7.001575557753691</v>
      </c>
      <c r="S82">
        <f t="shared" si="19"/>
        <v>6.000009540162873</v>
      </c>
      <c r="T82">
        <f t="shared" si="20"/>
        <v>5.001575557753691</v>
      </c>
      <c r="U82">
        <f t="shared" si="21"/>
        <v>4.070429210460629</v>
      </c>
      <c r="V82">
        <f t="shared" si="22"/>
        <v>3.426071894483103</v>
      </c>
      <c r="W82">
        <f t="shared" si="23"/>
        <v>2.3488381630355186</v>
      </c>
      <c r="X82">
        <f t="shared" si="24"/>
        <v>1.0386523702216508</v>
      </c>
    </row>
    <row r="83" spans="1:24" ht="12.75">
      <c r="A83">
        <f t="shared" si="13"/>
        <v>6.699999999999992</v>
      </c>
      <c r="B83" s="3">
        <v>5</v>
      </c>
      <c r="C83" s="4">
        <v>6</v>
      </c>
      <c r="D83" s="3">
        <v>7</v>
      </c>
      <c r="E83" s="3">
        <v>8</v>
      </c>
      <c r="F83" s="3">
        <v>9</v>
      </c>
      <c r="G83" s="3">
        <v>10</v>
      </c>
      <c r="H83" s="3">
        <v>11</v>
      </c>
      <c r="I83" s="3">
        <v>12</v>
      </c>
      <c r="J83" s="3">
        <v>13</v>
      </c>
      <c r="K83" s="3">
        <v>14</v>
      </c>
      <c r="L83" s="3">
        <v>15</v>
      </c>
      <c r="N83">
        <f t="shared" si="14"/>
        <v>11.027788106305742</v>
      </c>
      <c r="O83">
        <f t="shared" si="15"/>
        <v>10.306313197092212</v>
      </c>
      <c r="P83">
        <f t="shared" si="16"/>
        <v>9.456965592635612</v>
      </c>
      <c r="Q83">
        <f t="shared" si="17"/>
        <v>8.092259761996809</v>
      </c>
      <c r="R83">
        <f t="shared" si="18"/>
        <v>7.002520884794989</v>
      </c>
      <c r="S83">
        <f t="shared" si="19"/>
        <v>6.000018643742331</v>
      </c>
      <c r="T83">
        <f t="shared" si="20"/>
        <v>5.002520884794989</v>
      </c>
      <c r="U83">
        <f t="shared" si="21"/>
        <v>4.092259761996809</v>
      </c>
      <c r="V83">
        <f t="shared" si="22"/>
        <v>3.456965592635612</v>
      </c>
      <c r="W83">
        <f t="shared" si="23"/>
        <v>2.3063131970922113</v>
      </c>
      <c r="X83">
        <f t="shared" si="24"/>
        <v>1.0277881063057424</v>
      </c>
    </row>
    <row r="84" spans="1:24" ht="12.75">
      <c r="A84">
        <f t="shared" si="13"/>
        <v>6.799999999999992</v>
      </c>
      <c r="B84" s="3">
        <v>5</v>
      </c>
      <c r="C84" s="4">
        <v>6</v>
      </c>
      <c r="D84" s="3">
        <v>7</v>
      </c>
      <c r="E84" s="3">
        <v>8</v>
      </c>
      <c r="F84" s="3">
        <v>9</v>
      </c>
      <c r="G84" s="3">
        <v>10</v>
      </c>
      <c r="H84" s="3">
        <v>11</v>
      </c>
      <c r="I84" s="3">
        <v>12</v>
      </c>
      <c r="J84" s="3">
        <v>13</v>
      </c>
      <c r="K84" s="3">
        <v>14</v>
      </c>
      <c r="L84" s="3">
        <v>15</v>
      </c>
      <c r="N84">
        <f t="shared" si="14"/>
        <v>11.019581947549494</v>
      </c>
      <c r="O84">
        <f t="shared" si="15"/>
        <v>10.263646212021527</v>
      </c>
      <c r="P84">
        <f t="shared" si="16"/>
        <v>9.48039471957616</v>
      </c>
      <c r="Q84">
        <f t="shared" si="17"/>
        <v>8.118463879341961</v>
      </c>
      <c r="R84">
        <f t="shared" si="18"/>
        <v>7.0039535379405855</v>
      </c>
      <c r="S84">
        <f t="shared" si="19"/>
        <v>6.000035712849642</v>
      </c>
      <c r="T84">
        <f t="shared" si="20"/>
        <v>5.0039535379405855</v>
      </c>
      <c r="U84">
        <f t="shared" si="21"/>
        <v>4.118463879341961</v>
      </c>
      <c r="V84">
        <f t="shared" si="22"/>
        <v>3.48039471957616</v>
      </c>
      <c r="W84">
        <f t="shared" si="23"/>
        <v>2.263646212021528</v>
      </c>
      <c r="X84">
        <f t="shared" si="24"/>
        <v>1.019581947549494</v>
      </c>
    </row>
    <row r="85" spans="1:24" ht="12.75">
      <c r="A85">
        <f t="shared" si="13"/>
        <v>6.8999999999999915</v>
      </c>
      <c r="B85" s="3">
        <v>5</v>
      </c>
      <c r="C85" s="4">
        <v>6</v>
      </c>
      <c r="D85" s="3">
        <v>7</v>
      </c>
      <c r="E85" s="3">
        <v>8</v>
      </c>
      <c r="F85" s="3">
        <v>9</v>
      </c>
      <c r="G85" s="3">
        <v>10</v>
      </c>
      <c r="H85" s="3">
        <v>11</v>
      </c>
      <c r="I85" s="3">
        <v>12</v>
      </c>
      <c r="J85" s="3">
        <v>13</v>
      </c>
      <c r="K85" s="3">
        <v>14</v>
      </c>
      <c r="L85" s="3">
        <v>15</v>
      </c>
      <c r="N85">
        <f t="shared" si="14"/>
        <v>11.013525923433175</v>
      </c>
      <c r="O85">
        <f t="shared" si="15"/>
        <v>10.222429033111474</v>
      </c>
      <c r="P85">
        <f t="shared" si="16"/>
        <v>9.495024916874582</v>
      </c>
      <c r="Q85">
        <f t="shared" si="17"/>
        <v>8.14909863971747</v>
      </c>
      <c r="R85">
        <f t="shared" si="18"/>
        <v>7.006077614196047</v>
      </c>
      <c r="S85">
        <f t="shared" si="19"/>
        <v>6.000067054824303</v>
      </c>
      <c r="T85">
        <f t="shared" si="20"/>
        <v>5.006077614196047</v>
      </c>
      <c r="U85">
        <f t="shared" si="21"/>
        <v>4.14909863971747</v>
      </c>
      <c r="V85">
        <f t="shared" si="22"/>
        <v>3.4950249168745833</v>
      </c>
      <c r="W85">
        <f t="shared" si="23"/>
        <v>2.222429033111474</v>
      </c>
      <c r="X85">
        <f t="shared" si="24"/>
        <v>1.0135259234331757</v>
      </c>
    </row>
    <row r="86" spans="1:24" ht="12.75">
      <c r="A86" s="3">
        <f t="shared" si="13"/>
        <v>6.999999999999991</v>
      </c>
      <c r="B86" s="3">
        <v>5</v>
      </c>
      <c r="C86" s="4">
        <v>6</v>
      </c>
      <c r="D86" s="3">
        <v>7</v>
      </c>
      <c r="E86" s="3">
        <v>8</v>
      </c>
      <c r="F86" s="3">
        <v>9</v>
      </c>
      <c r="G86" s="3">
        <v>10</v>
      </c>
      <c r="H86" s="3">
        <v>11</v>
      </c>
      <c r="I86" s="3">
        <v>12</v>
      </c>
      <c r="J86" s="3">
        <v>13</v>
      </c>
      <c r="K86" s="3">
        <v>14</v>
      </c>
      <c r="L86" s="3">
        <v>15</v>
      </c>
      <c r="N86">
        <f t="shared" si="14"/>
        <v>11.009157819444367</v>
      </c>
      <c r="O86">
        <f t="shared" si="15"/>
        <v>10.183939720585725</v>
      </c>
      <c r="P86">
        <f t="shared" si="16"/>
        <v>9.5</v>
      </c>
      <c r="Q86">
        <f t="shared" si="17"/>
        <v>8.183939720592662</v>
      </c>
      <c r="R86">
        <f t="shared" si="18"/>
        <v>7.009157875711954</v>
      </c>
      <c r="S86">
        <f t="shared" si="19"/>
        <v>6.000123409804087</v>
      </c>
      <c r="T86">
        <f t="shared" si="20"/>
        <v>5.009157875711954</v>
      </c>
      <c r="U86">
        <f t="shared" si="21"/>
        <v>4.183939720592662</v>
      </c>
      <c r="V86">
        <f t="shared" si="22"/>
        <v>3.5</v>
      </c>
      <c r="W86">
        <f t="shared" si="23"/>
        <v>2.1839397205857245</v>
      </c>
      <c r="X86">
        <f t="shared" si="24"/>
        <v>1.0091578194443673</v>
      </c>
    </row>
    <row r="87" spans="1:24" ht="12.75">
      <c r="A87">
        <f t="shared" si="13"/>
        <v>7.099999999999991</v>
      </c>
      <c r="B87" s="3">
        <v>5</v>
      </c>
      <c r="C87" s="4">
        <v>6</v>
      </c>
      <c r="D87" s="3">
        <v>7</v>
      </c>
      <c r="E87" s="3">
        <v>8</v>
      </c>
      <c r="F87" s="3">
        <v>9</v>
      </c>
      <c r="G87" s="3">
        <v>10</v>
      </c>
      <c r="H87" s="3">
        <v>11</v>
      </c>
      <c r="I87" s="3">
        <v>12</v>
      </c>
      <c r="J87" s="3">
        <v>13</v>
      </c>
      <c r="K87" s="3">
        <v>14</v>
      </c>
      <c r="L87" s="3">
        <v>15</v>
      </c>
      <c r="N87">
        <f t="shared" si="14"/>
        <v>11.006077589164958</v>
      </c>
      <c r="O87">
        <f t="shared" si="15"/>
        <v>10.149098639714946</v>
      </c>
      <c r="P87">
        <f t="shared" si="16"/>
        <v>9.495024916874586</v>
      </c>
      <c r="Q87">
        <f t="shared" si="17"/>
        <v>8.222429033130155</v>
      </c>
      <c r="R87">
        <f t="shared" si="18"/>
        <v>7.0135260474129755</v>
      </c>
      <c r="S87">
        <f t="shared" si="19"/>
        <v>6.000222629856919</v>
      </c>
      <c r="T87">
        <f t="shared" si="20"/>
        <v>5.0135260474129755</v>
      </c>
      <c r="U87">
        <f t="shared" si="21"/>
        <v>4.222429033130155</v>
      </c>
      <c r="V87">
        <f t="shared" si="22"/>
        <v>3.4950249168745855</v>
      </c>
      <c r="W87">
        <f t="shared" si="23"/>
        <v>2.1490986397149467</v>
      </c>
      <c r="X87">
        <f t="shared" si="24"/>
        <v>1.0060775891649576</v>
      </c>
    </row>
    <row r="88" spans="1:24" ht="12.75">
      <c r="A88">
        <f t="shared" si="13"/>
        <v>7.19999999999999</v>
      </c>
      <c r="B88" s="3">
        <v>5</v>
      </c>
      <c r="C88" s="4">
        <v>6</v>
      </c>
      <c r="D88" s="3">
        <v>7</v>
      </c>
      <c r="E88" s="3">
        <v>8</v>
      </c>
      <c r="F88" s="3">
        <v>9</v>
      </c>
      <c r="G88" s="3">
        <v>10</v>
      </c>
      <c r="H88" s="3">
        <v>11</v>
      </c>
      <c r="I88" s="3">
        <v>12</v>
      </c>
      <c r="J88" s="3">
        <v>13</v>
      </c>
      <c r="K88" s="3">
        <v>14</v>
      </c>
      <c r="L88" s="3">
        <v>15</v>
      </c>
      <c r="N88">
        <f t="shared" si="14"/>
        <v>11.003953527025796</v>
      </c>
      <c r="O88">
        <f t="shared" si="15"/>
        <v>10.118463879341064</v>
      </c>
      <c r="P88">
        <f t="shared" si="16"/>
        <v>9.480394719576164</v>
      </c>
      <c r="Q88">
        <f t="shared" si="17"/>
        <v>8.263646212070817</v>
      </c>
      <c r="R88">
        <f t="shared" si="18"/>
        <v>7.019582215316883</v>
      </c>
      <c r="S88">
        <f t="shared" si="19"/>
        <v>6.000393669040655</v>
      </c>
      <c r="T88">
        <f t="shared" si="20"/>
        <v>5.019582215316883</v>
      </c>
      <c r="U88">
        <f t="shared" si="21"/>
        <v>4.263646212070817</v>
      </c>
      <c r="V88">
        <f t="shared" si="22"/>
        <v>3.4803947195761644</v>
      </c>
      <c r="W88">
        <f t="shared" si="23"/>
        <v>2.1184638793410637</v>
      </c>
      <c r="X88">
        <f t="shared" si="24"/>
        <v>1.0039535270257969</v>
      </c>
    </row>
    <row r="89" spans="1:24" ht="12.75">
      <c r="A89">
        <f t="shared" si="13"/>
        <v>7.29999999999999</v>
      </c>
      <c r="B89" s="3">
        <v>5</v>
      </c>
      <c r="C89" s="4">
        <v>6</v>
      </c>
      <c r="D89" s="3">
        <v>7</v>
      </c>
      <c r="E89" s="3">
        <v>8</v>
      </c>
      <c r="F89" s="3">
        <v>9</v>
      </c>
      <c r="G89" s="3">
        <v>10</v>
      </c>
      <c r="H89" s="3">
        <v>11</v>
      </c>
      <c r="I89" s="3">
        <v>12</v>
      </c>
      <c r="J89" s="3">
        <v>13</v>
      </c>
      <c r="K89" s="3">
        <v>14</v>
      </c>
      <c r="L89" s="3">
        <v>15</v>
      </c>
      <c r="N89">
        <f t="shared" si="14"/>
        <v>11.002520880129845</v>
      </c>
      <c r="O89">
        <f t="shared" si="15"/>
        <v>10.092259761996496</v>
      </c>
      <c r="P89">
        <f t="shared" si="16"/>
        <v>9.45696559263562</v>
      </c>
      <c r="Q89">
        <f t="shared" si="17"/>
        <v>8.306313197219673</v>
      </c>
      <c r="R89">
        <f t="shared" si="18"/>
        <v>7.02778867316931</v>
      </c>
      <c r="S89">
        <f t="shared" si="19"/>
        <v>6.000682328052756</v>
      </c>
      <c r="T89">
        <f t="shared" si="20"/>
        <v>5.02778867316931</v>
      </c>
      <c r="U89">
        <f t="shared" si="21"/>
        <v>4.306313197219673</v>
      </c>
      <c r="V89">
        <f t="shared" si="22"/>
        <v>3.456965592635621</v>
      </c>
      <c r="W89">
        <f t="shared" si="23"/>
        <v>2.092259761996497</v>
      </c>
      <c r="X89">
        <f t="shared" si="24"/>
        <v>1.0025208801298455</v>
      </c>
    </row>
    <row r="90" spans="1:24" ht="12.75">
      <c r="A90">
        <f t="shared" si="13"/>
        <v>7.39999999999999</v>
      </c>
      <c r="B90" s="3">
        <v>5</v>
      </c>
      <c r="C90" s="4">
        <v>6</v>
      </c>
      <c r="D90" s="3">
        <v>7</v>
      </c>
      <c r="E90" s="3">
        <v>8</v>
      </c>
      <c r="F90" s="3">
        <v>9</v>
      </c>
      <c r="G90" s="3">
        <v>10</v>
      </c>
      <c r="H90" s="3">
        <v>11</v>
      </c>
      <c r="I90" s="3">
        <v>12</v>
      </c>
      <c r="J90" s="3">
        <v>13</v>
      </c>
      <c r="K90" s="3">
        <v>14</v>
      </c>
      <c r="L90" s="3">
        <v>15</v>
      </c>
      <c r="N90">
        <f t="shared" si="14"/>
        <v>11.001575555799223</v>
      </c>
      <c r="O90">
        <f t="shared" si="15"/>
        <v>10.070429210460524</v>
      </c>
      <c r="P90">
        <f t="shared" si="16"/>
        <v>9.42607189448312</v>
      </c>
      <c r="Q90">
        <f t="shared" si="17"/>
        <v>8.348838163358582</v>
      </c>
      <c r="R90">
        <f t="shared" si="18"/>
        <v>7.038653546509249</v>
      </c>
      <c r="S90">
        <f t="shared" si="19"/>
        <v>6.001159229173904</v>
      </c>
      <c r="T90">
        <f t="shared" si="20"/>
        <v>5.038653546509249</v>
      </c>
      <c r="U90">
        <f t="shared" si="21"/>
        <v>4.348838163358582</v>
      </c>
      <c r="V90">
        <f t="shared" si="22"/>
        <v>3.426071894483121</v>
      </c>
      <c r="W90">
        <f t="shared" si="23"/>
        <v>2.0704292104605244</v>
      </c>
      <c r="X90">
        <f t="shared" si="24"/>
        <v>1.0015755557992223</v>
      </c>
    </row>
    <row r="91" spans="1:24" ht="12.75">
      <c r="A91">
        <f t="shared" si="13"/>
        <v>7.499999999999989</v>
      </c>
      <c r="B91" s="3">
        <v>5</v>
      </c>
      <c r="C91" s="4">
        <v>6</v>
      </c>
      <c r="D91" s="3">
        <v>7</v>
      </c>
      <c r="E91" s="3">
        <v>8</v>
      </c>
      <c r="F91" s="3">
        <v>9</v>
      </c>
      <c r="G91" s="3">
        <v>10</v>
      </c>
      <c r="H91" s="3">
        <v>11</v>
      </c>
      <c r="I91" s="3">
        <v>12</v>
      </c>
      <c r="J91" s="3">
        <v>13</v>
      </c>
      <c r="K91" s="3">
        <v>14</v>
      </c>
      <c r="L91" s="3">
        <v>15</v>
      </c>
      <c r="N91">
        <f t="shared" si="14"/>
        <v>11.000965227068114</v>
      </c>
      <c r="O91">
        <f t="shared" si="15"/>
        <v>10.052699612280934</v>
      </c>
      <c r="P91">
        <f t="shared" si="16"/>
        <v>9.389400391535743</v>
      </c>
      <c r="Q91">
        <f t="shared" si="17"/>
        <v>8.389400392338313</v>
      </c>
      <c r="R91">
        <f t="shared" si="18"/>
        <v>7.0527020048396265</v>
      </c>
      <c r="S91">
        <f t="shared" si="19"/>
        <v>6.001930454136228</v>
      </c>
      <c r="T91">
        <f t="shared" si="20"/>
        <v>5.0527020048396265</v>
      </c>
      <c r="U91">
        <f t="shared" si="21"/>
        <v>4.389400392338312</v>
      </c>
      <c r="V91">
        <f t="shared" si="22"/>
        <v>3.389400391535743</v>
      </c>
      <c r="W91">
        <f t="shared" si="23"/>
        <v>2.052699612280934</v>
      </c>
      <c r="X91">
        <f t="shared" si="24"/>
        <v>1.000965227068114</v>
      </c>
    </row>
    <row r="92" spans="1:24" ht="12.75">
      <c r="A92">
        <f t="shared" si="13"/>
        <v>7.599999999999989</v>
      </c>
      <c r="B92" s="3">
        <v>5</v>
      </c>
      <c r="C92" s="4">
        <v>6</v>
      </c>
      <c r="D92" s="3">
        <v>7</v>
      </c>
      <c r="E92" s="3">
        <v>8</v>
      </c>
      <c r="F92" s="3">
        <v>9</v>
      </c>
      <c r="G92" s="3">
        <v>10</v>
      </c>
      <c r="H92" s="3">
        <v>11</v>
      </c>
      <c r="I92" s="3">
        <v>12</v>
      </c>
      <c r="J92" s="3">
        <v>13</v>
      </c>
      <c r="K92" s="3">
        <v>14</v>
      </c>
      <c r="L92" s="3">
        <v>15</v>
      </c>
      <c r="N92">
        <f t="shared" si="14"/>
        <v>11.000579614586952</v>
      </c>
      <c r="O92">
        <f t="shared" si="15"/>
        <v>10.038652370221651</v>
      </c>
      <c r="P92">
        <f t="shared" si="16"/>
        <v>9.348838163035628</v>
      </c>
      <c r="Q92">
        <f t="shared" si="17"/>
        <v>8.426071896437572</v>
      </c>
      <c r="R92">
        <f t="shared" si="18"/>
        <v>7.0704339805419565</v>
      </c>
      <c r="S92">
        <f t="shared" si="19"/>
        <v>6.003151111598444</v>
      </c>
      <c r="T92">
        <f t="shared" si="20"/>
        <v>5.0704339805419565</v>
      </c>
      <c r="U92">
        <f t="shared" si="21"/>
        <v>4.426071896437571</v>
      </c>
      <c r="V92">
        <f t="shared" si="22"/>
        <v>3.3488381630356283</v>
      </c>
      <c r="W92">
        <f t="shared" si="23"/>
        <v>2.038652370221651</v>
      </c>
      <c r="X92">
        <f t="shared" si="24"/>
        <v>1.0005796145869523</v>
      </c>
    </row>
    <row r="93" spans="1:24" ht="12.75">
      <c r="A93">
        <f t="shared" si="13"/>
        <v>7.699999999999989</v>
      </c>
      <c r="B93" s="3">
        <v>5</v>
      </c>
      <c r="C93" s="4">
        <v>6</v>
      </c>
      <c r="D93" s="3">
        <v>7</v>
      </c>
      <c r="E93" s="3">
        <v>8</v>
      </c>
      <c r="F93" s="3">
        <v>9</v>
      </c>
      <c r="G93" s="3">
        <v>10</v>
      </c>
      <c r="H93" s="3">
        <v>11</v>
      </c>
      <c r="I93" s="3">
        <v>12</v>
      </c>
      <c r="J93" s="3">
        <v>13</v>
      </c>
      <c r="K93" s="3">
        <v>14</v>
      </c>
      <c r="L93" s="3">
        <v>15</v>
      </c>
      <c r="N93">
        <f t="shared" si="14"/>
        <v>11.000341164026379</v>
      </c>
      <c r="O93">
        <f t="shared" si="15"/>
        <v>10.027788106305742</v>
      </c>
      <c r="P93">
        <f t="shared" si="16"/>
        <v>9.306313197092528</v>
      </c>
      <c r="Q93">
        <f t="shared" si="17"/>
        <v>8.456965597300755</v>
      </c>
      <c r="R93">
        <f t="shared" si="18"/>
        <v>7.092269083867658</v>
      </c>
      <c r="S93">
        <f t="shared" si="19"/>
        <v>6.005041760259691</v>
      </c>
      <c r="T93">
        <f t="shared" si="20"/>
        <v>5.092269083867658</v>
      </c>
      <c r="U93">
        <f t="shared" si="21"/>
        <v>4.456965597300755</v>
      </c>
      <c r="V93">
        <f t="shared" si="22"/>
        <v>3.306313197092529</v>
      </c>
      <c r="W93">
        <f t="shared" si="23"/>
        <v>2.0277881063057426</v>
      </c>
      <c r="X93">
        <f t="shared" si="24"/>
        <v>1.0003411640263782</v>
      </c>
    </row>
    <row r="94" spans="1:24" ht="12.75">
      <c r="A94">
        <f t="shared" si="13"/>
        <v>7.799999999999988</v>
      </c>
      <c r="B94" s="3">
        <v>5</v>
      </c>
      <c r="C94" s="4">
        <v>6</v>
      </c>
      <c r="D94" s="3">
        <v>7</v>
      </c>
      <c r="E94" s="3">
        <v>8</v>
      </c>
      <c r="F94" s="3">
        <v>9</v>
      </c>
      <c r="G94" s="3">
        <v>10</v>
      </c>
      <c r="H94" s="3">
        <v>11</v>
      </c>
      <c r="I94" s="3">
        <v>12</v>
      </c>
      <c r="J94" s="3">
        <v>13</v>
      </c>
      <c r="K94" s="3">
        <v>14</v>
      </c>
      <c r="L94" s="3">
        <v>15</v>
      </c>
      <c r="N94">
        <f t="shared" si="14"/>
        <v>11.000196834520327</v>
      </c>
      <c r="O94">
        <f t="shared" si="15"/>
        <v>10.019581947549494</v>
      </c>
      <c r="P94">
        <f t="shared" si="16"/>
        <v>9.263646212022433</v>
      </c>
      <c r="Q94">
        <f t="shared" si="17"/>
        <v>8.480394730490948</v>
      </c>
      <c r="R94">
        <f t="shared" si="18"/>
        <v>7.1184817357658785</v>
      </c>
      <c r="S94">
        <f t="shared" si="19"/>
        <v>6.007907054051593</v>
      </c>
      <c r="T94">
        <f t="shared" si="20"/>
        <v>5.1184817357658785</v>
      </c>
      <c r="U94">
        <f t="shared" si="21"/>
        <v>4.480394730490948</v>
      </c>
      <c r="V94">
        <f t="shared" si="22"/>
        <v>3.263646212022432</v>
      </c>
      <c r="W94">
        <f t="shared" si="23"/>
        <v>2.0195819475494945</v>
      </c>
      <c r="X94">
        <f t="shared" si="24"/>
        <v>1.0001968345203276</v>
      </c>
    </row>
    <row r="95" spans="1:24" ht="12.75">
      <c r="A95">
        <f t="shared" si="13"/>
        <v>7.899999999999988</v>
      </c>
      <c r="B95" s="3">
        <v>5</v>
      </c>
      <c r="C95" s="4">
        <v>6</v>
      </c>
      <c r="D95" s="3">
        <v>7</v>
      </c>
      <c r="E95" s="3">
        <v>8</v>
      </c>
      <c r="F95" s="3">
        <v>9</v>
      </c>
      <c r="G95" s="3">
        <v>10</v>
      </c>
      <c r="H95" s="3">
        <v>11</v>
      </c>
      <c r="I95" s="3">
        <v>12</v>
      </c>
      <c r="J95" s="3">
        <v>13</v>
      </c>
      <c r="K95" s="3">
        <v>14</v>
      </c>
      <c r="L95" s="3">
        <v>15</v>
      </c>
      <c r="N95">
        <f t="shared" si="14"/>
        <v>11.000111314928459</v>
      </c>
      <c r="O95">
        <f t="shared" si="15"/>
        <v>10.013525923433177</v>
      </c>
      <c r="P95">
        <f t="shared" si="16"/>
        <v>9.222429033114004</v>
      </c>
      <c r="Q95">
        <f t="shared" si="17"/>
        <v>8.495024941905672</v>
      </c>
      <c r="R95">
        <f t="shared" si="18"/>
        <v>7.1491321671270915</v>
      </c>
      <c r="S95">
        <f t="shared" si="19"/>
        <v>6.012155178329914</v>
      </c>
      <c r="T95">
        <f t="shared" si="20"/>
        <v>5.1491321671270915</v>
      </c>
      <c r="U95">
        <f t="shared" si="21"/>
        <v>4.4950249419056725</v>
      </c>
      <c r="V95">
        <f t="shared" si="22"/>
        <v>3.2224290331140044</v>
      </c>
      <c r="W95">
        <f t="shared" si="23"/>
        <v>2.0135259234331757</v>
      </c>
      <c r="X95">
        <f t="shared" si="24"/>
        <v>1.0001113149284595</v>
      </c>
    </row>
    <row r="96" spans="1:24" ht="12.75">
      <c r="A96" s="3">
        <f t="shared" si="13"/>
        <v>7.999999999999988</v>
      </c>
      <c r="B96" s="3">
        <v>5</v>
      </c>
      <c r="C96" s="4">
        <v>6</v>
      </c>
      <c r="D96" s="3">
        <v>7</v>
      </c>
      <c r="E96" s="3">
        <v>8</v>
      </c>
      <c r="F96" s="3">
        <v>9</v>
      </c>
      <c r="G96" s="3">
        <v>10</v>
      </c>
      <c r="H96" s="3">
        <v>11</v>
      </c>
      <c r="I96" s="3">
        <v>12</v>
      </c>
      <c r="J96" s="3">
        <v>13</v>
      </c>
      <c r="K96" s="3">
        <v>14</v>
      </c>
      <c r="L96" s="3">
        <v>15</v>
      </c>
      <c r="N96">
        <f t="shared" si="14"/>
        <v>11.000061704902043</v>
      </c>
      <c r="O96">
        <f t="shared" si="15"/>
        <v>10.009157819444368</v>
      </c>
      <c r="P96">
        <f t="shared" si="16"/>
        <v>9.18393972059267</v>
      </c>
      <c r="Q96">
        <f t="shared" si="17"/>
        <v>8.500000056267588</v>
      </c>
      <c r="R96">
        <f t="shared" si="18"/>
        <v>7.18400142548776</v>
      </c>
      <c r="S96">
        <f t="shared" si="19"/>
        <v>6.018315638888733</v>
      </c>
      <c r="T96">
        <f t="shared" si="20"/>
        <v>5.18400142548776</v>
      </c>
      <c r="U96">
        <f t="shared" si="21"/>
        <v>4.500000056267587</v>
      </c>
      <c r="V96">
        <f t="shared" si="22"/>
        <v>3.1839397205926696</v>
      </c>
      <c r="W96">
        <f t="shared" si="23"/>
        <v>2.0091578194443676</v>
      </c>
      <c r="X96">
        <f t="shared" si="24"/>
        <v>1.0000617049020433</v>
      </c>
    </row>
    <row r="97" spans="1:24" ht="12.75">
      <c r="A97">
        <f t="shared" si="13"/>
        <v>8.099999999999987</v>
      </c>
      <c r="B97" s="3">
        <v>5</v>
      </c>
      <c r="C97" s="4">
        <v>6</v>
      </c>
      <c r="D97" s="3">
        <v>7</v>
      </c>
      <c r="E97" s="3">
        <v>8</v>
      </c>
      <c r="F97" s="3">
        <v>9</v>
      </c>
      <c r="G97" s="3">
        <v>10</v>
      </c>
      <c r="H97" s="3">
        <v>11</v>
      </c>
      <c r="I97" s="3">
        <v>12</v>
      </c>
      <c r="J97" s="3">
        <v>13</v>
      </c>
      <c r="K97" s="3">
        <v>14</v>
      </c>
      <c r="L97" s="3">
        <v>15</v>
      </c>
      <c r="N97">
        <f t="shared" si="14"/>
        <v>11.000033527412151</v>
      </c>
      <c r="O97">
        <f t="shared" si="15"/>
        <v>10.006077589164958</v>
      </c>
      <c r="P97">
        <f t="shared" si="16"/>
        <v>9.149098639733635</v>
      </c>
      <c r="Q97">
        <f t="shared" si="17"/>
        <v>8.495025040854387</v>
      </c>
      <c r="R97">
        <f t="shared" si="18"/>
        <v>7.222540348039925</v>
      </c>
      <c r="S97">
        <f t="shared" si="19"/>
        <v>6.027051846866349</v>
      </c>
      <c r="T97">
        <f t="shared" si="20"/>
        <v>5.222540348039925</v>
      </c>
      <c r="U97">
        <f t="shared" si="21"/>
        <v>4.495025040854387</v>
      </c>
      <c r="V97">
        <f t="shared" si="22"/>
        <v>3.149098639733636</v>
      </c>
      <c r="W97">
        <f t="shared" si="23"/>
        <v>2.006077589164958</v>
      </c>
      <c r="X97">
        <f t="shared" si="24"/>
        <v>1.0000335274121515</v>
      </c>
    </row>
    <row r="98" spans="1:24" ht="12.75">
      <c r="A98">
        <f t="shared" si="13"/>
        <v>8.199999999999987</v>
      </c>
      <c r="B98" s="3">
        <v>5</v>
      </c>
      <c r="C98" s="4">
        <v>6</v>
      </c>
      <c r="D98" s="3">
        <v>7</v>
      </c>
      <c r="E98" s="3">
        <v>8</v>
      </c>
      <c r="F98" s="3">
        <v>9</v>
      </c>
      <c r="G98" s="3">
        <v>10</v>
      </c>
      <c r="H98" s="3">
        <v>11</v>
      </c>
      <c r="I98" s="3">
        <v>12</v>
      </c>
      <c r="J98" s="3">
        <v>13</v>
      </c>
      <c r="K98" s="3">
        <v>14</v>
      </c>
      <c r="L98" s="3">
        <v>15</v>
      </c>
      <c r="N98">
        <f t="shared" si="14"/>
        <v>11.00001785642482</v>
      </c>
      <c r="O98">
        <f t="shared" si="15"/>
        <v>10.003953527025798</v>
      </c>
      <c r="P98">
        <f t="shared" si="16"/>
        <v>9.118463879390362</v>
      </c>
      <c r="Q98">
        <f t="shared" si="17"/>
        <v>8.480394987343555</v>
      </c>
      <c r="R98">
        <f t="shared" si="18"/>
        <v>7.263843046541846</v>
      </c>
      <c r="S98">
        <f t="shared" si="19"/>
        <v>6.039163895098985</v>
      </c>
      <c r="T98">
        <f t="shared" si="20"/>
        <v>5.263843046541846</v>
      </c>
      <c r="U98">
        <f t="shared" si="21"/>
        <v>4.480394987343554</v>
      </c>
      <c r="V98">
        <f t="shared" si="22"/>
        <v>3.118463879390362</v>
      </c>
      <c r="W98">
        <f t="shared" si="23"/>
        <v>2.003953527025798</v>
      </c>
      <c r="X98">
        <f t="shared" si="24"/>
        <v>1.0000178564248208</v>
      </c>
    </row>
    <row r="99" spans="1:24" ht="12.75">
      <c r="A99">
        <f t="shared" si="13"/>
        <v>8.299999999999986</v>
      </c>
      <c r="B99" s="3">
        <v>5</v>
      </c>
      <c r="C99" s="4">
        <v>6</v>
      </c>
      <c r="D99" s="3">
        <v>7</v>
      </c>
      <c r="E99" s="3">
        <v>8</v>
      </c>
      <c r="F99" s="3">
        <v>9</v>
      </c>
      <c r="G99" s="3">
        <v>10</v>
      </c>
      <c r="H99" s="3">
        <v>11</v>
      </c>
      <c r="I99" s="3">
        <v>12</v>
      </c>
      <c r="J99" s="3">
        <v>13</v>
      </c>
      <c r="K99" s="3">
        <v>14</v>
      </c>
      <c r="L99" s="3">
        <v>15</v>
      </c>
      <c r="N99">
        <f t="shared" si="14"/>
        <v>11.000009321871167</v>
      </c>
      <c r="O99">
        <f t="shared" si="15"/>
        <v>10.00252088012985</v>
      </c>
      <c r="P99">
        <f t="shared" si="16"/>
        <v>9.092259762123968</v>
      </c>
      <c r="Q99">
        <f t="shared" si="17"/>
        <v>8.456966159499187</v>
      </c>
      <c r="R99">
        <f t="shared" si="18"/>
        <v>7.30665436111858</v>
      </c>
      <c r="S99">
        <f t="shared" si="19"/>
        <v>6.055576212611481</v>
      </c>
      <c r="T99">
        <f t="shared" si="20"/>
        <v>5.30665436111858</v>
      </c>
      <c r="U99">
        <f t="shared" si="21"/>
        <v>4.456966159499187</v>
      </c>
      <c r="V99">
        <f t="shared" si="22"/>
        <v>3.092259762123967</v>
      </c>
      <c r="W99">
        <f t="shared" si="23"/>
        <v>2.0025208801298495</v>
      </c>
      <c r="X99">
        <f t="shared" si="24"/>
        <v>1.0000093218711659</v>
      </c>
    </row>
    <row r="100" spans="1:24" ht="12.75">
      <c r="A100">
        <f t="shared" si="13"/>
        <v>8.399999999999986</v>
      </c>
      <c r="B100" s="3">
        <v>5</v>
      </c>
      <c r="C100" s="4">
        <v>6</v>
      </c>
      <c r="D100" s="3">
        <v>7</v>
      </c>
      <c r="E100" s="3">
        <v>8</v>
      </c>
      <c r="F100" s="3">
        <v>9</v>
      </c>
      <c r="G100" s="3">
        <v>10</v>
      </c>
      <c r="H100" s="3">
        <v>11</v>
      </c>
      <c r="I100" s="3">
        <v>12</v>
      </c>
      <c r="J100" s="3">
        <v>13</v>
      </c>
      <c r="K100" s="3">
        <v>14</v>
      </c>
      <c r="L100" s="3">
        <v>15</v>
      </c>
      <c r="N100">
        <f t="shared" si="14"/>
        <v>11.000004770081437</v>
      </c>
      <c r="O100">
        <f t="shared" si="15"/>
        <v>10.001575555799235</v>
      </c>
      <c r="P100">
        <f t="shared" si="16"/>
        <v>9.070429210783598</v>
      </c>
      <c r="Q100">
        <f t="shared" si="17"/>
        <v>8.42607307077071</v>
      </c>
      <c r="R100">
        <f t="shared" si="18"/>
        <v>7.349417777622462</v>
      </c>
      <c r="S100">
        <f t="shared" si="19"/>
        <v>6.077304740443297</v>
      </c>
      <c r="T100">
        <f t="shared" si="20"/>
        <v>5.349417777622462</v>
      </c>
      <c r="U100">
        <f t="shared" si="21"/>
        <v>4.426073070770711</v>
      </c>
      <c r="V100">
        <f t="shared" si="22"/>
        <v>3.0704292107835967</v>
      </c>
      <c r="W100">
        <f t="shared" si="23"/>
        <v>2.0015755557992345</v>
      </c>
      <c r="X100">
        <f t="shared" si="24"/>
        <v>1.0000047700814365</v>
      </c>
    </row>
    <row r="101" spans="1:24" ht="12.75">
      <c r="A101">
        <f t="shared" si="13"/>
        <v>8.499999999999986</v>
      </c>
      <c r="B101" s="3">
        <v>5</v>
      </c>
      <c r="C101" s="4">
        <v>6</v>
      </c>
      <c r="D101" s="3">
        <v>7</v>
      </c>
      <c r="E101" s="3">
        <v>8</v>
      </c>
      <c r="F101" s="3">
        <v>9</v>
      </c>
      <c r="G101" s="3">
        <v>10</v>
      </c>
      <c r="H101" s="3">
        <v>11</v>
      </c>
      <c r="I101" s="3">
        <v>12</v>
      </c>
      <c r="J101" s="3">
        <v>13</v>
      </c>
      <c r="K101" s="3">
        <v>14</v>
      </c>
      <c r="L101" s="3">
        <v>15</v>
      </c>
      <c r="N101">
        <f t="shared" si="14"/>
        <v>11.000002392558697</v>
      </c>
      <c r="O101">
        <f t="shared" si="15"/>
        <v>10.00096522706815</v>
      </c>
      <c r="P101">
        <f t="shared" si="16"/>
        <v>9.052699613083549</v>
      </c>
      <c r="Q101">
        <f t="shared" si="17"/>
        <v>8.389402784094404</v>
      </c>
      <c r="R101">
        <f t="shared" si="18"/>
        <v>7.390365618603811</v>
      </c>
      <c r="S101">
        <f t="shared" si="19"/>
        <v>6.10539922456186</v>
      </c>
      <c r="T101">
        <f t="shared" si="20"/>
        <v>5.390365618603811</v>
      </c>
      <c r="U101">
        <f t="shared" si="21"/>
        <v>4.389402784094404</v>
      </c>
      <c r="V101">
        <f t="shared" si="22"/>
        <v>3.0526996130835484</v>
      </c>
      <c r="W101">
        <f t="shared" si="23"/>
        <v>2.0009652270681504</v>
      </c>
      <c r="X101">
        <f t="shared" si="24"/>
        <v>1.000002392558696</v>
      </c>
    </row>
    <row r="102" spans="1:24" ht="12.75">
      <c r="A102">
        <f t="shared" si="13"/>
        <v>8.599999999999985</v>
      </c>
      <c r="B102" s="3">
        <v>5</v>
      </c>
      <c r="C102" s="4">
        <v>6</v>
      </c>
      <c r="D102" s="3">
        <v>7</v>
      </c>
      <c r="E102" s="3">
        <v>8</v>
      </c>
      <c r="F102" s="3">
        <v>9</v>
      </c>
      <c r="G102" s="3">
        <v>10</v>
      </c>
      <c r="H102" s="3">
        <v>11</v>
      </c>
      <c r="I102" s="3">
        <v>12</v>
      </c>
      <c r="J102" s="3">
        <v>13</v>
      </c>
      <c r="K102" s="3">
        <v>14</v>
      </c>
      <c r="L102" s="3">
        <v>15</v>
      </c>
      <c r="N102">
        <f t="shared" si="14"/>
        <v>11.0000011762876</v>
      </c>
      <c r="O102">
        <f t="shared" si="15"/>
        <v>10.00057961458706</v>
      </c>
      <c r="P102">
        <f t="shared" si="16"/>
        <v>9.03865237217612</v>
      </c>
      <c r="Q102">
        <f t="shared" si="17"/>
        <v>8.348842933116957</v>
      </c>
      <c r="R102">
        <f t="shared" si="18"/>
        <v>7.427647450282323</v>
      </c>
      <c r="S102">
        <f t="shared" si="19"/>
        <v>6.140858420921039</v>
      </c>
      <c r="T102">
        <f t="shared" si="20"/>
        <v>5.427647450282323</v>
      </c>
      <c r="U102">
        <f t="shared" si="21"/>
        <v>4.348842933116958</v>
      </c>
      <c r="V102">
        <f t="shared" si="22"/>
        <v>3.038652372176121</v>
      </c>
      <c r="W102">
        <f t="shared" si="23"/>
        <v>2.000579614587061</v>
      </c>
      <c r="X102">
        <f t="shared" si="24"/>
        <v>1.0000011762876</v>
      </c>
    </row>
    <row r="103" spans="1:24" ht="12.75">
      <c r="A103">
        <f t="shared" si="13"/>
        <v>8.699999999999985</v>
      </c>
      <c r="B103" s="3">
        <v>5</v>
      </c>
      <c r="C103" s="4">
        <v>6</v>
      </c>
      <c r="D103" s="3">
        <v>7</v>
      </c>
      <c r="E103" s="3">
        <v>8</v>
      </c>
      <c r="F103" s="3">
        <v>9</v>
      </c>
      <c r="G103" s="3">
        <v>10</v>
      </c>
      <c r="H103" s="3">
        <v>11</v>
      </c>
      <c r="I103" s="3">
        <v>12</v>
      </c>
      <c r="J103" s="3">
        <v>13</v>
      </c>
      <c r="K103" s="3">
        <v>14</v>
      </c>
      <c r="L103" s="3">
        <v>15</v>
      </c>
      <c r="N103">
        <f t="shared" si="14"/>
        <v>11.00000056686357</v>
      </c>
      <c r="O103">
        <f t="shared" si="15"/>
        <v>10.000341164026695</v>
      </c>
      <c r="P103">
        <f t="shared" si="16"/>
        <v>9.027788110970887</v>
      </c>
      <c r="Q103">
        <f t="shared" si="17"/>
        <v>8.30632251896338</v>
      </c>
      <c r="R103">
        <f t="shared" si="18"/>
        <v>7.459486472765455</v>
      </c>
      <c r="S103">
        <f t="shared" si="19"/>
        <v>6.184519523992982</v>
      </c>
      <c r="T103">
        <f t="shared" si="20"/>
        <v>5.459486472765455</v>
      </c>
      <c r="U103">
        <f t="shared" si="21"/>
        <v>4.3063225189633805</v>
      </c>
      <c r="V103">
        <f t="shared" si="22"/>
        <v>3.027788110970887</v>
      </c>
      <c r="W103">
        <f t="shared" si="23"/>
        <v>2.000341164026694</v>
      </c>
      <c r="X103">
        <f t="shared" si="24"/>
        <v>1.0000005668635694</v>
      </c>
    </row>
    <row r="104" spans="1:24" ht="12.75">
      <c r="A104">
        <f t="shared" si="13"/>
        <v>8.799999999999985</v>
      </c>
      <c r="B104" s="3">
        <v>5</v>
      </c>
      <c r="C104" s="4">
        <v>6</v>
      </c>
      <c r="D104" s="3">
        <v>7</v>
      </c>
      <c r="E104" s="3">
        <v>8</v>
      </c>
      <c r="F104" s="3">
        <v>9</v>
      </c>
      <c r="G104" s="3">
        <v>10</v>
      </c>
      <c r="H104" s="3">
        <v>11</v>
      </c>
      <c r="I104" s="3">
        <v>12</v>
      </c>
      <c r="J104" s="3">
        <v>13</v>
      </c>
      <c r="K104" s="3">
        <v>14</v>
      </c>
      <c r="L104" s="3">
        <v>15</v>
      </c>
      <c r="N104">
        <f t="shared" si="14"/>
        <v>11.00000026776739</v>
      </c>
      <c r="O104">
        <f t="shared" si="15"/>
        <v>10.00019683452123</v>
      </c>
      <c r="P104">
        <f t="shared" si="16"/>
        <v>9.019581958464284</v>
      </c>
      <c r="Q104">
        <f t="shared" si="17"/>
        <v>8.263664068446351</v>
      </c>
      <c r="R104">
        <f t="shared" si="18"/>
        <v>7.4843482466019555</v>
      </c>
      <c r="S104">
        <f t="shared" si="19"/>
        <v>6.236927758682113</v>
      </c>
      <c r="T104">
        <f t="shared" si="20"/>
        <v>5.4843482466019555</v>
      </c>
      <c r="U104">
        <f t="shared" si="21"/>
        <v>4.263664068446351</v>
      </c>
      <c r="V104">
        <f t="shared" si="22"/>
        <v>3.0195819584642836</v>
      </c>
      <c r="W104">
        <f t="shared" si="23"/>
        <v>2.0001968345212306</v>
      </c>
      <c r="X104">
        <f t="shared" si="24"/>
        <v>1.0000002677673903</v>
      </c>
    </row>
    <row r="105" spans="1:24" ht="12.75">
      <c r="A105">
        <f t="shared" si="13"/>
        <v>8.899999999999984</v>
      </c>
      <c r="B105" s="3">
        <v>5</v>
      </c>
      <c r="C105" s="4">
        <v>6</v>
      </c>
      <c r="D105" s="3">
        <v>7</v>
      </c>
      <c r="E105" s="3">
        <v>8</v>
      </c>
      <c r="F105" s="3">
        <v>9</v>
      </c>
      <c r="G105" s="3">
        <v>10</v>
      </c>
      <c r="H105" s="3">
        <v>11</v>
      </c>
      <c r="I105" s="3">
        <v>12</v>
      </c>
      <c r="J105" s="3">
        <v>13</v>
      </c>
      <c r="K105" s="3">
        <v>14</v>
      </c>
      <c r="L105" s="3">
        <v>15</v>
      </c>
      <c r="N105">
        <f t="shared" si="14"/>
        <v>11.0000001239798</v>
      </c>
      <c r="O105">
        <f t="shared" si="15"/>
        <v>10.000111314930988</v>
      </c>
      <c r="P105">
        <f t="shared" si="16"/>
        <v>9.013525948464267</v>
      </c>
      <c r="Q105">
        <f t="shared" si="17"/>
        <v>8.222462560523628</v>
      </c>
      <c r="R105">
        <f t="shared" si="18"/>
        <v>7.5011025060395395</v>
      </c>
      <c r="S105">
        <f t="shared" si="19"/>
        <v>6.2981972794298775</v>
      </c>
      <c r="T105">
        <f t="shared" si="20"/>
        <v>5.5011025060395395</v>
      </c>
      <c r="U105">
        <f t="shared" si="21"/>
        <v>4.222462560523629</v>
      </c>
      <c r="V105">
        <f t="shared" si="22"/>
        <v>3.0135259484642662</v>
      </c>
      <c r="W105">
        <f t="shared" si="23"/>
        <v>2.0001113149309884</v>
      </c>
      <c r="X105">
        <f t="shared" si="24"/>
        <v>1.0000001239798009</v>
      </c>
    </row>
    <row r="106" spans="1:24" ht="12.75">
      <c r="A106" s="3">
        <f t="shared" si="13"/>
        <v>8.999999999999984</v>
      </c>
      <c r="B106" s="3">
        <v>5</v>
      </c>
      <c r="C106" s="4">
        <v>6</v>
      </c>
      <c r="D106" s="3">
        <v>7</v>
      </c>
      <c r="E106" s="3">
        <v>8</v>
      </c>
      <c r="F106" s="3">
        <v>9</v>
      </c>
      <c r="G106" s="3">
        <v>10</v>
      </c>
      <c r="H106" s="3">
        <v>11</v>
      </c>
      <c r="I106" s="3">
        <v>12</v>
      </c>
      <c r="J106" s="3">
        <v>13</v>
      </c>
      <c r="K106" s="3">
        <v>14</v>
      </c>
      <c r="L106" s="3">
        <v>15</v>
      </c>
      <c r="N106">
        <f t="shared" si="14"/>
        <v>11.000000056267588</v>
      </c>
      <c r="O106">
        <f t="shared" si="15"/>
        <v>10.000061704908987</v>
      </c>
      <c r="P106">
        <f t="shared" si="16"/>
        <v>9.009157875711955</v>
      </c>
      <c r="Q106">
        <f t="shared" si="17"/>
        <v>8.18400142548777</v>
      </c>
      <c r="R106">
        <f t="shared" si="18"/>
        <v>7.509157819444367</v>
      </c>
      <c r="S106">
        <f t="shared" si="19"/>
        <v>6.36787944117143</v>
      </c>
      <c r="T106">
        <f t="shared" si="20"/>
        <v>5.509157819444367</v>
      </c>
      <c r="U106">
        <f t="shared" si="21"/>
        <v>4.184001425487771</v>
      </c>
      <c r="V106">
        <f t="shared" si="22"/>
        <v>3.009157875711955</v>
      </c>
      <c r="W106">
        <f t="shared" si="23"/>
        <v>2.0000617049089873</v>
      </c>
      <c r="X106">
        <f t="shared" si="24"/>
        <v>1.0000000562675875</v>
      </c>
    </row>
    <row r="107" spans="1:24" ht="12.75">
      <c r="A107">
        <f t="shared" si="13"/>
        <v>9.099999999999984</v>
      </c>
      <c r="B107" s="3">
        <v>5</v>
      </c>
      <c r="C107" s="4">
        <v>6</v>
      </c>
      <c r="D107" s="3">
        <v>7</v>
      </c>
      <c r="E107" s="3">
        <v>8</v>
      </c>
      <c r="F107" s="3">
        <v>9</v>
      </c>
      <c r="G107" s="3">
        <v>10</v>
      </c>
      <c r="H107" s="3">
        <v>11</v>
      </c>
      <c r="I107" s="3">
        <v>12</v>
      </c>
      <c r="J107" s="3">
        <v>13</v>
      </c>
      <c r="K107" s="3">
        <v>14</v>
      </c>
      <c r="L107" s="3">
        <v>15</v>
      </c>
      <c r="N107">
        <f t="shared" si="14"/>
        <v>11.00000002503109</v>
      </c>
      <c r="O107">
        <f t="shared" si="15"/>
        <v>10.000033527430839</v>
      </c>
      <c r="P107">
        <f t="shared" si="16"/>
        <v>9.006077713144759</v>
      </c>
      <c r="Q107">
        <f t="shared" si="17"/>
        <v>8.149209954643409</v>
      </c>
      <c r="R107">
        <f t="shared" si="18"/>
        <v>7.50855084030776</v>
      </c>
      <c r="S107">
        <f t="shared" si="19"/>
        <v>6.4448580662229284</v>
      </c>
      <c r="T107">
        <f t="shared" si="20"/>
        <v>5.50855084030776</v>
      </c>
      <c r="U107">
        <f t="shared" si="21"/>
        <v>4.149209954643409</v>
      </c>
      <c r="V107">
        <f t="shared" si="22"/>
        <v>3.0060777131447587</v>
      </c>
      <c r="W107">
        <f t="shared" si="23"/>
        <v>2.000033527430839</v>
      </c>
      <c r="X107">
        <f t="shared" si="24"/>
        <v>1.0000000250310905</v>
      </c>
    </row>
    <row r="108" spans="1:24" ht="12.75">
      <c r="A108">
        <f t="shared" si="13"/>
        <v>9.199999999999983</v>
      </c>
      <c r="B108" s="3">
        <v>5</v>
      </c>
      <c r="C108" s="4">
        <v>6</v>
      </c>
      <c r="D108" s="3">
        <v>7</v>
      </c>
      <c r="E108" s="3">
        <v>8</v>
      </c>
      <c r="F108" s="3">
        <v>9</v>
      </c>
      <c r="G108" s="3">
        <v>10</v>
      </c>
      <c r="H108" s="3">
        <v>11</v>
      </c>
      <c r="I108" s="3">
        <v>12</v>
      </c>
      <c r="J108" s="3">
        <v>13</v>
      </c>
      <c r="K108" s="3">
        <v>14</v>
      </c>
      <c r="L108" s="3">
        <v>15</v>
      </c>
      <c r="N108">
        <f t="shared" si="14"/>
        <v>11.00000001091479</v>
      </c>
      <c r="O108">
        <f t="shared" si="15"/>
        <v>10.000017856474118</v>
      </c>
      <c r="P108">
        <f t="shared" si="16"/>
        <v>9.003953794793187</v>
      </c>
      <c r="Q108">
        <f t="shared" si="17"/>
        <v>8.118660713861393</v>
      </c>
      <c r="R108">
        <f t="shared" si="18"/>
        <v>7.499976667125657</v>
      </c>
      <c r="S108">
        <f t="shared" si="19"/>
        <v>6.527292424043035</v>
      </c>
      <c r="T108">
        <f t="shared" si="20"/>
        <v>5.499976667125657</v>
      </c>
      <c r="U108">
        <f t="shared" si="21"/>
        <v>4.118660713861393</v>
      </c>
      <c r="V108">
        <f t="shared" si="22"/>
        <v>3.0039537947931874</v>
      </c>
      <c r="W108">
        <f t="shared" si="23"/>
        <v>2.0000178564741184</v>
      </c>
      <c r="X108">
        <f t="shared" si="24"/>
        <v>1.0000000109147902</v>
      </c>
    </row>
    <row r="109" spans="1:24" ht="12.75">
      <c r="A109">
        <f t="shared" si="13"/>
        <v>9.299999999999983</v>
      </c>
      <c r="B109" s="3">
        <v>5</v>
      </c>
      <c r="C109" s="4">
        <v>6</v>
      </c>
      <c r="D109" s="3">
        <v>7</v>
      </c>
      <c r="E109" s="3">
        <v>8</v>
      </c>
      <c r="F109" s="3">
        <v>9</v>
      </c>
      <c r="G109" s="3">
        <v>10</v>
      </c>
      <c r="H109" s="3">
        <v>11</v>
      </c>
      <c r="I109" s="3">
        <v>12</v>
      </c>
      <c r="J109" s="3">
        <v>13</v>
      </c>
      <c r="K109" s="3">
        <v>14</v>
      </c>
      <c r="L109" s="3">
        <v>15</v>
      </c>
      <c r="N109">
        <f t="shared" si="14"/>
        <v>11.000000004665148</v>
      </c>
      <c r="O109">
        <f t="shared" si="15"/>
        <v>10.000009321998634</v>
      </c>
      <c r="P109">
        <f t="shared" si="16"/>
        <v>9.002521446993415</v>
      </c>
      <c r="Q109">
        <f t="shared" si="17"/>
        <v>8.092600926022877</v>
      </c>
      <c r="R109">
        <f t="shared" si="18"/>
        <v>7.484753698941359</v>
      </c>
      <c r="S109">
        <f t="shared" si="19"/>
        <v>6.612626394184401</v>
      </c>
      <c r="T109">
        <f t="shared" si="20"/>
        <v>5.484753698941359</v>
      </c>
      <c r="U109">
        <f t="shared" si="21"/>
        <v>4.092600926022877</v>
      </c>
      <c r="V109">
        <f t="shared" si="22"/>
        <v>3.002521446993415</v>
      </c>
      <c r="W109">
        <f t="shared" si="23"/>
        <v>2.000009321998635</v>
      </c>
      <c r="X109">
        <f t="shared" si="24"/>
        <v>1.0000000046651476</v>
      </c>
    </row>
    <row r="110" spans="1:24" ht="12.75">
      <c r="A110">
        <f t="shared" si="13"/>
        <v>9.399999999999983</v>
      </c>
      <c r="B110" s="3">
        <v>5</v>
      </c>
      <c r="C110" s="4">
        <v>6</v>
      </c>
      <c r="D110" s="3">
        <v>7</v>
      </c>
      <c r="E110" s="3">
        <v>8</v>
      </c>
      <c r="F110" s="3">
        <v>9</v>
      </c>
      <c r="G110" s="3">
        <v>10</v>
      </c>
      <c r="H110" s="3">
        <v>11</v>
      </c>
      <c r="I110" s="3">
        <v>12</v>
      </c>
      <c r="J110" s="3">
        <v>13</v>
      </c>
      <c r="K110" s="3">
        <v>14</v>
      </c>
      <c r="L110" s="3">
        <v>15</v>
      </c>
      <c r="N110">
        <f t="shared" si="14"/>
        <v>11.000000001954481</v>
      </c>
      <c r="O110">
        <f t="shared" si="15"/>
        <v>10.000004770404509</v>
      </c>
      <c r="P110">
        <f t="shared" si="16"/>
        <v>9.001576732086823</v>
      </c>
      <c r="Q110">
        <f t="shared" si="17"/>
        <v>8.071008825047478</v>
      </c>
      <c r="R110">
        <f t="shared" si="18"/>
        <v>7.46472426470476</v>
      </c>
      <c r="S110">
        <f t="shared" si="19"/>
        <v>6.697676326071017</v>
      </c>
      <c r="T110">
        <f t="shared" si="20"/>
        <v>5.46472426470476</v>
      </c>
      <c r="U110">
        <f t="shared" si="21"/>
        <v>4.071008825047478</v>
      </c>
      <c r="V110">
        <f t="shared" si="22"/>
        <v>3.0015767320868223</v>
      </c>
      <c r="W110">
        <f t="shared" si="23"/>
        <v>2.0000047704045083</v>
      </c>
      <c r="X110">
        <f t="shared" si="24"/>
        <v>1.0000000019544812</v>
      </c>
    </row>
    <row r="111" spans="1:24" ht="12.75">
      <c r="A111">
        <f t="shared" si="13"/>
        <v>9.499999999999982</v>
      </c>
      <c r="B111" s="3">
        <v>5</v>
      </c>
      <c r="C111" s="4">
        <v>6</v>
      </c>
      <c r="D111" s="3">
        <v>7</v>
      </c>
      <c r="E111" s="3">
        <v>8</v>
      </c>
      <c r="F111" s="3">
        <v>9</v>
      </c>
      <c r="G111" s="3">
        <v>10</v>
      </c>
      <c r="H111" s="3">
        <v>11</v>
      </c>
      <c r="I111" s="3">
        <v>12</v>
      </c>
      <c r="J111" s="3">
        <v>13</v>
      </c>
      <c r="K111" s="3">
        <v>14</v>
      </c>
      <c r="L111" s="3">
        <v>15</v>
      </c>
      <c r="N111">
        <f t="shared" si="14"/>
        <v>11.00000000080265</v>
      </c>
      <c r="O111">
        <f t="shared" si="15"/>
        <v>10.00000239336131</v>
      </c>
      <c r="P111">
        <f t="shared" si="16"/>
        <v>9.00096761962681</v>
      </c>
      <c r="Q111">
        <f t="shared" si="17"/>
        <v>8.053664839349048</v>
      </c>
      <c r="R111">
        <f t="shared" si="18"/>
        <v>7.4421000038166385</v>
      </c>
      <c r="S111">
        <f t="shared" si="19"/>
        <v>6.778800783071391</v>
      </c>
      <c r="T111">
        <f t="shared" si="20"/>
        <v>5.4421000038166385</v>
      </c>
      <c r="U111">
        <f t="shared" si="21"/>
        <v>4.053664839349048</v>
      </c>
      <c r="V111">
        <f t="shared" si="22"/>
        <v>3.00096761962681</v>
      </c>
      <c r="W111">
        <f t="shared" si="23"/>
        <v>2.00000239336131</v>
      </c>
      <c r="X111">
        <f t="shared" si="24"/>
        <v>1.0000000008026504</v>
      </c>
    </row>
    <row r="112" spans="1:24" ht="12.75">
      <c r="A112">
        <f t="shared" si="13"/>
        <v>9.599999999999982</v>
      </c>
      <c r="B112" s="3">
        <v>5</v>
      </c>
      <c r="C112" s="4">
        <v>6</v>
      </c>
      <c r="D112" s="3">
        <v>7</v>
      </c>
      <c r="E112" s="3">
        <v>8</v>
      </c>
      <c r="F112" s="3">
        <v>9</v>
      </c>
      <c r="G112" s="3">
        <v>10</v>
      </c>
      <c r="H112" s="3">
        <v>11</v>
      </c>
      <c r="I112" s="3">
        <v>12</v>
      </c>
      <c r="J112" s="3">
        <v>13</v>
      </c>
      <c r="K112" s="3">
        <v>14</v>
      </c>
      <c r="L112" s="3">
        <v>15</v>
      </c>
      <c r="N112">
        <f t="shared" si="14"/>
        <v>11.00000000032318</v>
      </c>
      <c r="O112">
        <f t="shared" si="15"/>
        <v>10.00000117824207</v>
      </c>
      <c r="P112">
        <f t="shared" si="16"/>
        <v>9.00058438466839</v>
      </c>
      <c r="Q112">
        <f t="shared" si="17"/>
        <v>8.040227926020874</v>
      </c>
      <c r="R112">
        <f t="shared" si="18"/>
        <v>7.419267373496042</v>
      </c>
      <c r="S112">
        <f t="shared" si="19"/>
        <v>6.852143788966199</v>
      </c>
      <c r="T112">
        <f t="shared" si="20"/>
        <v>5.419267373496042</v>
      </c>
      <c r="U112">
        <f t="shared" si="21"/>
        <v>4.040227926020874</v>
      </c>
      <c r="V112">
        <f t="shared" si="22"/>
        <v>3.000584384668389</v>
      </c>
      <c r="W112">
        <f t="shared" si="23"/>
        <v>2.0000011782420692</v>
      </c>
      <c r="X112">
        <f t="shared" si="24"/>
        <v>1.00000000032318</v>
      </c>
    </row>
    <row r="113" spans="1:24" ht="12.75">
      <c r="A113">
        <f aca="true" t="shared" si="25" ref="A113:A144">A112+0.1</f>
        <v>9.699999999999982</v>
      </c>
      <c r="B113" s="3">
        <v>5</v>
      </c>
      <c r="C113" s="4">
        <v>6</v>
      </c>
      <c r="D113" s="3">
        <v>7</v>
      </c>
      <c r="E113" s="3">
        <v>8</v>
      </c>
      <c r="F113" s="3">
        <v>9</v>
      </c>
      <c r="G113" s="3">
        <v>10</v>
      </c>
      <c r="H113" s="3">
        <v>11</v>
      </c>
      <c r="I113" s="3">
        <v>12</v>
      </c>
      <c r="J113" s="3">
        <v>13</v>
      </c>
      <c r="K113" s="3">
        <v>14</v>
      </c>
      <c r="L113" s="3">
        <v>15</v>
      </c>
      <c r="N113">
        <f t="shared" si="14"/>
        <v>11.000000000127786</v>
      </c>
      <c r="O113">
        <f t="shared" si="15"/>
        <v>10.000000571528712</v>
      </c>
      <c r="P113">
        <f t="shared" si="16"/>
        <v>9.000350485897544</v>
      </c>
      <c r="Q113">
        <f t="shared" si="17"/>
        <v>8.030308986435589</v>
      </c>
      <c r="R113">
        <f t="shared" si="18"/>
        <v>7.398572959088706</v>
      </c>
      <c r="S113">
        <f t="shared" si="19"/>
        <v>6.913931185271218</v>
      </c>
      <c r="T113">
        <f t="shared" si="20"/>
        <v>5.398572959088706</v>
      </c>
      <c r="U113">
        <f t="shared" si="21"/>
        <v>4.030308986435589</v>
      </c>
      <c r="V113">
        <f t="shared" si="22"/>
        <v>3.000350485897544</v>
      </c>
      <c r="W113">
        <f t="shared" si="23"/>
        <v>2.0000005715287132</v>
      </c>
      <c r="X113">
        <f t="shared" si="24"/>
        <v>1.0000000001277851</v>
      </c>
    </row>
    <row r="114" spans="1:24" ht="12.75">
      <c r="A114">
        <f t="shared" si="25"/>
        <v>9.799999999999981</v>
      </c>
      <c r="B114" s="3">
        <v>5</v>
      </c>
      <c r="C114" s="4">
        <v>6</v>
      </c>
      <c r="D114" s="3">
        <v>7</v>
      </c>
      <c r="E114" s="3">
        <v>8</v>
      </c>
      <c r="F114" s="3">
        <v>9</v>
      </c>
      <c r="G114" s="3">
        <v>10</v>
      </c>
      <c r="H114" s="3">
        <v>11</v>
      </c>
      <c r="I114" s="3">
        <v>12</v>
      </c>
      <c r="J114" s="3">
        <v>13</v>
      </c>
      <c r="K114" s="3">
        <v>14</v>
      </c>
      <c r="L114" s="3">
        <v>15</v>
      </c>
      <c r="N114">
        <f t="shared" si="14"/>
        <v>11.0000000000502</v>
      </c>
      <c r="O114">
        <f t="shared" si="15"/>
        <v>10.00000027868218</v>
      </c>
      <c r="P114">
        <f t="shared" si="16"/>
        <v>9.000214690945148</v>
      </c>
      <c r="Q114">
        <f t="shared" si="17"/>
        <v>8.023535474575292</v>
      </c>
      <c r="R114">
        <f t="shared" si="18"/>
        <v>7.382110091362588</v>
      </c>
      <c r="S114">
        <f t="shared" si="19"/>
        <v>6.960789439152316</v>
      </c>
      <c r="T114">
        <f t="shared" si="20"/>
        <v>5.382110091362588</v>
      </c>
      <c r="U114">
        <f t="shared" si="21"/>
        <v>4.023535474575291</v>
      </c>
      <c r="V114">
        <f t="shared" si="22"/>
        <v>3.0002146909451484</v>
      </c>
      <c r="W114">
        <f t="shared" si="23"/>
        <v>2.000000278682179</v>
      </c>
      <c r="X114">
        <f t="shared" si="24"/>
        <v>1.0000000000502005</v>
      </c>
    </row>
    <row r="115" spans="1:24" ht="12.75">
      <c r="A115">
        <f t="shared" si="25"/>
        <v>9.89999999999998</v>
      </c>
      <c r="B115" s="3">
        <v>5</v>
      </c>
      <c r="C115" s="4">
        <v>6</v>
      </c>
      <c r="D115" s="3">
        <v>7</v>
      </c>
      <c r="E115" s="3">
        <v>8</v>
      </c>
      <c r="F115" s="3">
        <v>9</v>
      </c>
      <c r="G115" s="3">
        <v>10</v>
      </c>
      <c r="H115" s="3">
        <v>11</v>
      </c>
      <c r="I115" s="3">
        <v>12</v>
      </c>
      <c r="J115" s="3">
        <v>13</v>
      </c>
      <c r="K115" s="3">
        <v>14</v>
      </c>
      <c r="L115" s="3">
        <v>15</v>
      </c>
      <c r="N115">
        <f t="shared" si="14"/>
        <v>11.000000000021217</v>
      </c>
      <c r="O115">
        <f t="shared" si="15"/>
        <v>10.00000014901089</v>
      </c>
      <c r="P115">
        <f t="shared" si="16"/>
        <v>9.00014484234061</v>
      </c>
      <c r="Q115">
        <f t="shared" si="17"/>
        <v>8.019603512598133</v>
      </c>
      <c r="R115">
        <f t="shared" si="18"/>
        <v>7.371527672826415</v>
      </c>
      <c r="S115">
        <f t="shared" si="19"/>
        <v>6.990049833749164</v>
      </c>
      <c r="T115">
        <f t="shared" si="20"/>
        <v>5.371527672826415</v>
      </c>
      <c r="U115">
        <f t="shared" si="21"/>
        <v>4.019603512598133</v>
      </c>
      <c r="V115">
        <f t="shared" si="22"/>
        <v>3.0001448423406107</v>
      </c>
      <c r="W115">
        <f t="shared" si="23"/>
        <v>2.000000149010891</v>
      </c>
      <c r="X115">
        <f t="shared" si="24"/>
        <v>1.000000000021217</v>
      </c>
    </row>
    <row r="116" spans="1:24" ht="12.75">
      <c r="A116">
        <f t="shared" si="25"/>
        <v>9.99999999999998</v>
      </c>
      <c r="B116" s="3">
        <v>5</v>
      </c>
      <c r="C116" s="4">
        <v>6</v>
      </c>
      <c r="D116" s="3">
        <v>7</v>
      </c>
      <c r="E116" s="3">
        <v>8</v>
      </c>
      <c r="F116" s="3">
        <v>9</v>
      </c>
      <c r="G116" s="3">
        <v>10</v>
      </c>
      <c r="H116" s="3">
        <v>11</v>
      </c>
      <c r="I116" s="3">
        <v>12</v>
      </c>
      <c r="J116" s="3">
        <v>13</v>
      </c>
      <c r="K116" s="3">
        <v>14</v>
      </c>
      <c r="L116" s="3">
        <v>15</v>
      </c>
      <c r="N116">
        <f t="shared" si="14"/>
        <v>11.000000000013888</v>
      </c>
      <c r="O116">
        <f t="shared" si="15"/>
        <v>10.000000112535174</v>
      </c>
      <c r="P116">
        <f t="shared" si="16"/>
        <v>9.000123409804086</v>
      </c>
      <c r="Q116">
        <f t="shared" si="17"/>
        <v>8.018315638888733</v>
      </c>
      <c r="R116">
        <f t="shared" si="18"/>
        <v>7.367879441171443</v>
      </c>
      <c r="S116">
        <f t="shared" si="19"/>
        <v>7</v>
      </c>
      <c r="T116">
        <f t="shared" si="20"/>
        <v>5.367879441171443</v>
      </c>
      <c r="U116">
        <f t="shared" si="21"/>
        <v>4.018315638888734</v>
      </c>
      <c r="V116">
        <f t="shared" si="22"/>
        <v>3.0001234098040865</v>
      </c>
      <c r="W116">
        <f t="shared" si="23"/>
        <v>2.0000001125351745</v>
      </c>
      <c r="X116">
        <f t="shared" si="24"/>
        <v>1.000000000013888</v>
      </c>
    </row>
    <row r="117" spans="1:24" ht="12.75">
      <c r="A117">
        <f t="shared" si="25"/>
        <v>10.09999999999998</v>
      </c>
      <c r="B117" s="3">
        <v>5</v>
      </c>
      <c r="C117" s="4">
        <v>6</v>
      </c>
      <c r="D117" s="3">
        <v>7</v>
      </c>
      <c r="E117" s="3">
        <v>8</v>
      </c>
      <c r="F117" s="3">
        <v>9</v>
      </c>
      <c r="G117" s="3">
        <v>10</v>
      </c>
      <c r="H117" s="3">
        <v>11</v>
      </c>
      <c r="I117" s="3">
        <v>12</v>
      </c>
      <c r="J117" s="3">
        <v>13</v>
      </c>
      <c r="K117" s="3">
        <v>14</v>
      </c>
      <c r="L117" s="3">
        <v>15</v>
      </c>
      <c r="N117">
        <f t="shared" si="14"/>
        <v>11.000000000021217</v>
      </c>
      <c r="O117">
        <f t="shared" si="15"/>
        <v>10.00000014901089</v>
      </c>
      <c r="P117">
        <f t="shared" si="16"/>
        <v>9.00014484234061</v>
      </c>
      <c r="Q117">
        <f t="shared" si="17"/>
        <v>8.019603512598133</v>
      </c>
      <c r="R117">
        <f t="shared" si="18"/>
        <v>7.371527672826413</v>
      </c>
      <c r="S117">
        <f t="shared" si="19"/>
        <v>6.990049833749172</v>
      </c>
      <c r="T117">
        <f t="shared" si="20"/>
        <v>5.371527672826413</v>
      </c>
      <c r="U117">
        <f t="shared" si="21"/>
        <v>4.019603512598132</v>
      </c>
      <c r="V117">
        <f t="shared" si="22"/>
        <v>3.0001448423406107</v>
      </c>
      <c r="W117">
        <f t="shared" si="23"/>
        <v>2.000000149010891</v>
      </c>
      <c r="X117">
        <f t="shared" si="24"/>
        <v>1.000000000021217</v>
      </c>
    </row>
    <row r="118" spans="1:24" ht="12.75">
      <c r="A118">
        <f t="shared" si="25"/>
        <v>10.19999999999998</v>
      </c>
      <c r="B118" s="3">
        <v>5</v>
      </c>
      <c r="C118" s="4">
        <v>6</v>
      </c>
      <c r="D118" s="3">
        <v>7</v>
      </c>
      <c r="E118" s="3">
        <v>8</v>
      </c>
      <c r="F118" s="3">
        <v>9</v>
      </c>
      <c r="G118" s="3">
        <v>10</v>
      </c>
      <c r="H118" s="3">
        <v>11</v>
      </c>
      <c r="I118" s="3">
        <v>12</v>
      </c>
      <c r="J118" s="3">
        <v>13</v>
      </c>
      <c r="K118" s="3">
        <v>14</v>
      </c>
      <c r="L118" s="3">
        <v>15</v>
      </c>
      <c r="N118">
        <f t="shared" si="14"/>
        <v>11.0000000000502</v>
      </c>
      <c r="O118">
        <f t="shared" si="15"/>
        <v>10.00000027868218</v>
      </c>
      <c r="P118">
        <f t="shared" si="16"/>
        <v>9.000214690945148</v>
      </c>
      <c r="Q118">
        <f t="shared" si="17"/>
        <v>8.02353547457529</v>
      </c>
      <c r="R118">
        <f t="shared" si="18"/>
        <v>7.382110091362582</v>
      </c>
      <c r="S118">
        <f t="shared" si="19"/>
        <v>6.960789439152331</v>
      </c>
      <c r="T118">
        <f t="shared" si="20"/>
        <v>5.382110091362582</v>
      </c>
      <c r="U118">
        <f t="shared" si="21"/>
        <v>4.023535474575289</v>
      </c>
      <c r="V118">
        <f t="shared" si="22"/>
        <v>3.0002146909451484</v>
      </c>
      <c r="W118">
        <f t="shared" si="23"/>
        <v>2.000000278682179</v>
      </c>
      <c r="X118">
        <f t="shared" si="24"/>
        <v>1.0000000000502005</v>
      </c>
    </row>
    <row r="119" spans="1:24" ht="12.75">
      <c r="A119">
        <f t="shared" si="25"/>
        <v>10.29999999999998</v>
      </c>
      <c r="B119" s="3">
        <v>5</v>
      </c>
      <c r="C119" s="4">
        <v>6</v>
      </c>
      <c r="D119" s="3">
        <v>7</v>
      </c>
      <c r="E119" s="3">
        <v>8</v>
      </c>
      <c r="F119" s="3">
        <v>9</v>
      </c>
      <c r="G119" s="3">
        <v>10</v>
      </c>
      <c r="H119" s="3">
        <v>11</v>
      </c>
      <c r="I119" s="3">
        <v>12</v>
      </c>
      <c r="J119" s="3">
        <v>13</v>
      </c>
      <c r="K119" s="3">
        <v>14</v>
      </c>
      <c r="L119" s="3">
        <v>15</v>
      </c>
      <c r="N119">
        <f t="shared" si="14"/>
        <v>11.000000000127786</v>
      </c>
      <c r="O119">
        <f t="shared" si="15"/>
        <v>10.000000571528712</v>
      </c>
      <c r="P119">
        <f t="shared" si="16"/>
        <v>9.000350485897544</v>
      </c>
      <c r="Q119">
        <f t="shared" si="17"/>
        <v>8.030308986435585</v>
      </c>
      <c r="R119">
        <f t="shared" si="18"/>
        <v>7.398572959088699</v>
      </c>
      <c r="S119">
        <f t="shared" si="19"/>
        <v>6.91393118527124</v>
      </c>
      <c r="T119">
        <f t="shared" si="20"/>
        <v>5.398572959088699</v>
      </c>
      <c r="U119">
        <f t="shared" si="21"/>
        <v>4.030308986435585</v>
      </c>
      <c r="V119">
        <f t="shared" si="22"/>
        <v>3.000350485897544</v>
      </c>
      <c r="W119">
        <f t="shared" si="23"/>
        <v>2.0000005715287132</v>
      </c>
      <c r="X119">
        <f t="shared" si="24"/>
        <v>1.0000000001277851</v>
      </c>
    </row>
    <row r="120" spans="1:24" ht="12.75">
      <c r="A120">
        <f t="shared" si="25"/>
        <v>10.399999999999979</v>
      </c>
      <c r="B120" s="3">
        <v>5</v>
      </c>
      <c r="C120" s="4">
        <v>6</v>
      </c>
      <c r="D120" s="3">
        <v>7</v>
      </c>
      <c r="E120" s="3">
        <v>8</v>
      </c>
      <c r="F120" s="3">
        <v>9</v>
      </c>
      <c r="G120" s="3">
        <v>10</v>
      </c>
      <c r="H120" s="3">
        <v>11</v>
      </c>
      <c r="I120" s="3">
        <v>12</v>
      </c>
      <c r="J120" s="3">
        <v>13</v>
      </c>
      <c r="K120" s="3">
        <v>14</v>
      </c>
      <c r="L120" s="3">
        <v>15</v>
      </c>
      <c r="N120">
        <f t="shared" si="14"/>
        <v>11.00000000032318</v>
      </c>
      <c r="O120">
        <f t="shared" si="15"/>
        <v>10.00000117824207</v>
      </c>
      <c r="P120">
        <f t="shared" si="16"/>
        <v>9.00058438466839</v>
      </c>
      <c r="Q120">
        <f t="shared" si="17"/>
        <v>8.04022792602087</v>
      </c>
      <c r="R120">
        <f t="shared" si="18"/>
        <v>7.419267373496034</v>
      </c>
      <c r="S120">
        <f t="shared" si="19"/>
        <v>6.852143788966226</v>
      </c>
      <c r="T120">
        <f t="shared" si="20"/>
        <v>5.419267373496034</v>
      </c>
      <c r="U120">
        <f t="shared" si="21"/>
        <v>4.0402279260208696</v>
      </c>
      <c r="V120">
        <f t="shared" si="22"/>
        <v>3.0005843846683886</v>
      </c>
      <c r="W120">
        <f t="shared" si="23"/>
        <v>2.0000011782420692</v>
      </c>
      <c r="X120">
        <f t="shared" si="24"/>
        <v>1.00000000032318</v>
      </c>
    </row>
    <row r="121" spans="1:24" ht="12.75">
      <c r="A121">
        <f t="shared" si="25"/>
        <v>10.499999999999979</v>
      </c>
      <c r="B121" s="3">
        <v>5</v>
      </c>
      <c r="C121" s="4">
        <v>6</v>
      </c>
      <c r="D121" s="3">
        <v>7</v>
      </c>
      <c r="E121" s="3">
        <v>8</v>
      </c>
      <c r="F121" s="3">
        <v>9</v>
      </c>
      <c r="G121" s="3">
        <v>10</v>
      </c>
      <c r="H121" s="3">
        <v>11</v>
      </c>
      <c r="I121" s="3">
        <v>12</v>
      </c>
      <c r="J121" s="3">
        <v>13</v>
      </c>
      <c r="K121" s="3">
        <v>14</v>
      </c>
      <c r="L121" s="3">
        <v>15</v>
      </c>
      <c r="N121">
        <f t="shared" si="14"/>
        <v>11.00000000080265</v>
      </c>
      <c r="O121">
        <f t="shared" si="15"/>
        <v>10.00000239336131</v>
      </c>
      <c r="P121">
        <f t="shared" si="16"/>
        <v>9.00096761962681</v>
      </c>
      <c r="Q121">
        <f t="shared" si="17"/>
        <v>8.053664839349043</v>
      </c>
      <c r="R121">
        <f t="shared" si="18"/>
        <v>7.44210000381663</v>
      </c>
      <c r="S121">
        <f t="shared" si="19"/>
        <v>6.778800783071421</v>
      </c>
      <c r="T121">
        <f t="shared" si="20"/>
        <v>5.44210000381663</v>
      </c>
      <c r="U121">
        <f t="shared" si="21"/>
        <v>4.053664839349043</v>
      </c>
      <c r="V121">
        <f t="shared" si="22"/>
        <v>3.00096761962681</v>
      </c>
      <c r="W121">
        <f t="shared" si="23"/>
        <v>2.00000239336131</v>
      </c>
      <c r="X121">
        <f t="shared" si="24"/>
        <v>1.0000000008026504</v>
      </c>
    </row>
    <row r="122" spans="1:24" ht="12.75">
      <c r="A122">
        <f t="shared" si="25"/>
        <v>10.599999999999978</v>
      </c>
      <c r="B122" s="3">
        <v>5</v>
      </c>
      <c r="C122" s="4">
        <v>6</v>
      </c>
      <c r="D122" s="3">
        <v>7</v>
      </c>
      <c r="E122" s="3">
        <v>8</v>
      </c>
      <c r="F122" s="3">
        <v>9</v>
      </c>
      <c r="G122" s="3">
        <v>10</v>
      </c>
      <c r="H122" s="3">
        <v>11</v>
      </c>
      <c r="I122" s="3">
        <v>12</v>
      </c>
      <c r="J122" s="3">
        <v>13</v>
      </c>
      <c r="K122" s="3">
        <v>14</v>
      </c>
      <c r="L122" s="3">
        <v>15</v>
      </c>
      <c r="N122">
        <f t="shared" si="14"/>
        <v>11.000000001954481</v>
      </c>
      <c r="O122">
        <f t="shared" si="15"/>
        <v>10.000004770404509</v>
      </c>
      <c r="P122">
        <f t="shared" si="16"/>
        <v>9.001576732086821</v>
      </c>
      <c r="Q122">
        <f t="shared" si="17"/>
        <v>8.071008825047471</v>
      </c>
      <c r="R122">
        <f t="shared" si="18"/>
        <v>7.464724264704751</v>
      </c>
      <c r="S122">
        <f t="shared" si="19"/>
        <v>6.697676326071049</v>
      </c>
      <c r="T122">
        <f t="shared" si="20"/>
        <v>5.464724264704751</v>
      </c>
      <c r="U122">
        <f t="shared" si="21"/>
        <v>4.07100882504747</v>
      </c>
      <c r="V122">
        <f t="shared" si="22"/>
        <v>3.001576732086822</v>
      </c>
      <c r="W122">
        <f t="shared" si="23"/>
        <v>2.0000047704045083</v>
      </c>
      <c r="X122">
        <f t="shared" si="24"/>
        <v>1.0000000019544812</v>
      </c>
    </row>
    <row r="123" spans="1:24" ht="12.75">
      <c r="A123">
        <f t="shared" si="25"/>
        <v>10.699999999999978</v>
      </c>
      <c r="B123" s="3">
        <v>5</v>
      </c>
      <c r="C123" s="4">
        <v>6</v>
      </c>
      <c r="D123" s="3">
        <v>7</v>
      </c>
      <c r="E123" s="3">
        <v>8</v>
      </c>
      <c r="F123" s="3">
        <v>9</v>
      </c>
      <c r="G123" s="3">
        <v>10</v>
      </c>
      <c r="H123" s="3">
        <v>11</v>
      </c>
      <c r="I123" s="3">
        <v>12</v>
      </c>
      <c r="J123" s="3">
        <v>13</v>
      </c>
      <c r="K123" s="3">
        <v>14</v>
      </c>
      <c r="L123" s="3">
        <v>15</v>
      </c>
      <c r="N123">
        <f t="shared" si="14"/>
        <v>11.000000004665148</v>
      </c>
      <c r="O123">
        <f t="shared" si="15"/>
        <v>10.000009321998634</v>
      </c>
      <c r="P123">
        <f t="shared" si="16"/>
        <v>9.002521446993415</v>
      </c>
      <c r="Q123">
        <f t="shared" si="17"/>
        <v>8.092600926022868</v>
      </c>
      <c r="R123">
        <f t="shared" si="18"/>
        <v>7.4847536989413515</v>
      </c>
      <c r="S123">
        <f t="shared" si="19"/>
        <v>6.612626394184435</v>
      </c>
      <c r="T123">
        <f t="shared" si="20"/>
        <v>5.4847536989413515</v>
      </c>
      <c r="U123">
        <f t="shared" si="21"/>
        <v>4.092600926022867</v>
      </c>
      <c r="V123">
        <f t="shared" si="22"/>
        <v>3.0025214469934145</v>
      </c>
      <c r="W123">
        <f t="shared" si="23"/>
        <v>2.000009321998635</v>
      </c>
      <c r="X123">
        <f t="shared" si="24"/>
        <v>1.0000000046651476</v>
      </c>
    </row>
    <row r="124" spans="1:24" ht="12.75">
      <c r="A124">
        <f t="shared" si="25"/>
        <v>10.799999999999978</v>
      </c>
      <c r="B124" s="3">
        <v>5</v>
      </c>
      <c r="C124" s="4">
        <v>6</v>
      </c>
      <c r="D124" s="3">
        <v>7</v>
      </c>
      <c r="E124" s="3">
        <v>8</v>
      </c>
      <c r="F124" s="3">
        <v>9</v>
      </c>
      <c r="G124" s="3">
        <v>10</v>
      </c>
      <c r="H124" s="3">
        <v>11</v>
      </c>
      <c r="I124" s="3">
        <v>12</v>
      </c>
      <c r="J124" s="3">
        <v>13</v>
      </c>
      <c r="K124" s="3">
        <v>14</v>
      </c>
      <c r="L124" s="3">
        <v>15</v>
      </c>
      <c r="N124">
        <f t="shared" si="14"/>
        <v>11.00000001091479</v>
      </c>
      <c r="O124">
        <f t="shared" si="15"/>
        <v>10.000017856474118</v>
      </c>
      <c r="P124">
        <f t="shared" si="16"/>
        <v>9.003953794793187</v>
      </c>
      <c r="Q124">
        <f t="shared" si="17"/>
        <v>8.118660713861383</v>
      </c>
      <c r="R124">
        <f t="shared" si="18"/>
        <v>7.499976667125653</v>
      </c>
      <c r="S124">
        <f t="shared" si="19"/>
        <v>6.527292424043067</v>
      </c>
      <c r="T124">
        <f t="shared" si="20"/>
        <v>5.499976667125653</v>
      </c>
      <c r="U124">
        <f t="shared" si="21"/>
        <v>4.118660713861382</v>
      </c>
      <c r="V124">
        <f t="shared" si="22"/>
        <v>3.0039537947931865</v>
      </c>
      <c r="W124">
        <f t="shared" si="23"/>
        <v>2.0000178564741184</v>
      </c>
      <c r="X124">
        <f t="shared" si="24"/>
        <v>1.0000000109147902</v>
      </c>
    </row>
    <row r="125" spans="1:24" ht="12.75">
      <c r="A125">
        <f t="shared" si="25"/>
        <v>10.899999999999977</v>
      </c>
      <c r="B125" s="3">
        <v>5</v>
      </c>
      <c r="C125" s="4">
        <v>6</v>
      </c>
      <c r="D125" s="3">
        <v>7</v>
      </c>
      <c r="E125" s="3">
        <v>8</v>
      </c>
      <c r="F125" s="3">
        <v>9</v>
      </c>
      <c r="G125" s="3">
        <v>10</v>
      </c>
      <c r="H125" s="3">
        <v>11</v>
      </c>
      <c r="I125" s="3">
        <v>12</v>
      </c>
      <c r="J125" s="3">
        <v>13</v>
      </c>
      <c r="K125" s="3">
        <v>14</v>
      </c>
      <c r="L125" s="3">
        <v>15</v>
      </c>
      <c r="N125">
        <f t="shared" si="14"/>
        <v>11.00000002503109</v>
      </c>
      <c r="O125">
        <f t="shared" si="15"/>
        <v>10.000033527430839</v>
      </c>
      <c r="P125">
        <f t="shared" si="16"/>
        <v>9.006077713144757</v>
      </c>
      <c r="Q125">
        <f t="shared" si="17"/>
        <v>8.149209954643396</v>
      </c>
      <c r="R125">
        <f t="shared" si="18"/>
        <v>7.508550840307758</v>
      </c>
      <c r="S125">
        <f t="shared" si="19"/>
        <v>6.4448580662229595</v>
      </c>
      <c r="T125">
        <f t="shared" si="20"/>
        <v>5.508550840307758</v>
      </c>
      <c r="U125">
        <f t="shared" si="21"/>
        <v>4.149209954643395</v>
      </c>
      <c r="V125">
        <f t="shared" si="22"/>
        <v>3.006077713144758</v>
      </c>
      <c r="W125">
        <f t="shared" si="23"/>
        <v>2.000033527430839</v>
      </c>
      <c r="X125">
        <f t="shared" si="24"/>
        <v>1.0000000250310905</v>
      </c>
    </row>
    <row r="126" spans="1:24" ht="12.75">
      <c r="A126" s="3">
        <f t="shared" si="25"/>
        <v>10.999999999999977</v>
      </c>
      <c r="B126" s="3">
        <v>5</v>
      </c>
      <c r="C126" s="4">
        <v>6</v>
      </c>
      <c r="D126" s="3">
        <v>7</v>
      </c>
      <c r="E126" s="3">
        <v>8</v>
      </c>
      <c r="F126" s="3">
        <v>9</v>
      </c>
      <c r="G126" s="3">
        <v>10</v>
      </c>
      <c r="H126" s="3">
        <v>11</v>
      </c>
      <c r="I126" s="3">
        <v>12</v>
      </c>
      <c r="J126" s="3">
        <v>13</v>
      </c>
      <c r="K126" s="3">
        <v>14</v>
      </c>
      <c r="L126" s="3">
        <v>15</v>
      </c>
      <c r="N126">
        <f t="shared" si="14"/>
        <v>11.000000056267588</v>
      </c>
      <c r="O126">
        <f t="shared" si="15"/>
        <v>10.000061704908987</v>
      </c>
      <c r="P126">
        <f t="shared" si="16"/>
        <v>9.009157875711953</v>
      </c>
      <c r="Q126">
        <f t="shared" si="17"/>
        <v>8.184001425487756</v>
      </c>
      <c r="R126">
        <f t="shared" si="18"/>
        <v>7.5091578194443676</v>
      </c>
      <c r="S126">
        <f t="shared" si="19"/>
        <v>6.36787944117146</v>
      </c>
      <c r="T126">
        <f t="shared" si="20"/>
        <v>5.5091578194443676</v>
      </c>
      <c r="U126">
        <f t="shared" si="21"/>
        <v>4.184001425487756</v>
      </c>
      <c r="V126">
        <f t="shared" si="22"/>
        <v>3.0091578757119537</v>
      </c>
      <c r="W126">
        <f t="shared" si="23"/>
        <v>2.0000617049089873</v>
      </c>
      <c r="X126">
        <f t="shared" si="24"/>
        <v>1.0000000562675875</v>
      </c>
    </row>
    <row r="127" spans="1:24" ht="12.75">
      <c r="A127">
        <f t="shared" si="25"/>
        <v>11.099999999999977</v>
      </c>
      <c r="B127" s="3">
        <v>5</v>
      </c>
      <c r="C127" s="4">
        <v>6</v>
      </c>
      <c r="D127" s="3">
        <v>7</v>
      </c>
      <c r="E127" s="3">
        <v>8</v>
      </c>
      <c r="F127" s="3">
        <v>9</v>
      </c>
      <c r="G127" s="3">
        <v>10</v>
      </c>
      <c r="H127" s="3">
        <v>11</v>
      </c>
      <c r="I127" s="3">
        <v>12</v>
      </c>
      <c r="J127" s="3">
        <v>13</v>
      </c>
      <c r="K127" s="3">
        <v>14</v>
      </c>
      <c r="L127" s="3">
        <v>15</v>
      </c>
      <c r="N127">
        <f t="shared" si="14"/>
        <v>11.0000001239798</v>
      </c>
      <c r="O127">
        <f t="shared" si="15"/>
        <v>10.000111314930988</v>
      </c>
      <c r="P127">
        <f t="shared" si="16"/>
        <v>9.013525948464265</v>
      </c>
      <c r="Q127">
        <f t="shared" si="17"/>
        <v>8.222462560523613</v>
      </c>
      <c r="R127">
        <f t="shared" si="18"/>
        <v>7.501102506039544</v>
      </c>
      <c r="S127">
        <f t="shared" si="19"/>
        <v>6.298197279429902</v>
      </c>
      <c r="T127">
        <f t="shared" si="20"/>
        <v>5.501102506039544</v>
      </c>
      <c r="U127">
        <f t="shared" si="21"/>
        <v>4.222462560523613</v>
      </c>
      <c r="V127">
        <f t="shared" si="22"/>
        <v>3.013525948464264</v>
      </c>
      <c r="W127">
        <f t="shared" si="23"/>
        <v>2.0001113149309884</v>
      </c>
      <c r="X127">
        <f t="shared" si="24"/>
        <v>1.0000001239798009</v>
      </c>
    </row>
    <row r="128" spans="1:24" ht="12.75">
      <c r="A128">
        <f t="shared" si="25"/>
        <v>11.199999999999976</v>
      </c>
      <c r="B128" s="3">
        <v>5</v>
      </c>
      <c r="C128" s="4">
        <v>6</v>
      </c>
      <c r="D128" s="3">
        <v>7</v>
      </c>
      <c r="E128" s="3">
        <v>8</v>
      </c>
      <c r="F128" s="3">
        <v>9</v>
      </c>
      <c r="G128" s="3">
        <v>10</v>
      </c>
      <c r="H128" s="3">
        <v>11</v>
      </c>
      <c r="I128" s="3">
        <v>12</v>
      </c>
      <c r="J128" s="3">
        <v>13</v>
      </c>
      <c r="K128" s="3">
        <v>14</v>
      </c>
      <c r="L128" s="3">
        <v>15</v>
      </c>
      <c r="N128">
        <f t="shared" si="14"/>
        <v>11.00000026776739</v>
      </c>
      <c r="O128">
        <f t="shared" si="15"/>
        <v>10.00019683452123</v>
      </c>
      <c r="P128">
        <f t="shared" si="16"/>
        <v>9.019581958464281</v>
      </c>
      <c r="Q128">
        <f t="shared" si="17"/>
        <v>8.263664068446335</v>
      </c>
      <c r="R128">
        <f t="shared" si="18"/>
        <v>7.4843482466019635</v>
      </c>
      <c r="S128">
        <f t="shared" si="19"/>
        <v>6.2369277586821354</v>
      </c>
      <c r="T128">
        <f t="shared" si="20"/>
        <v>5.4843482466019635</v>
      </c>
      <c r="U128">
        <f t="shared" si="21"/>
        <v>4.263664068446335</v>
      </c>
      <c r="V128">
        <f t="shared" si="22"/>
        <v>3.019581958464281</v>
      </c>
      <c r="W128">
        <f t="shared" si="23"/>
        <v>2.0001968345212306</v>
      </c>
      <c r="X128">
        <f t="shared" si="24"/>
        <v>1.00000026776739</v>
      </c>
    </row>
    <row r="129" spans="1:24" ht="12.75">
      <c r="A129">
        <f t="shared" si="25"/>
        <v>11.299999999999976</v>
      </c>
      <c r="B129" s="3">
        <v>5</v>
      </c>
      <c r="C129" s="4">
        <v>6</v>
      </c>
      <c r="D129" s="3">
        <v>7</v>
      </c>
      <c r="E129" s="3">
        <v>8</v>
      </c>
      <c r="F129" s="3">
        <v>9</v>
      </c>
      <c r="G129" s="3">
        <v>10</v>
      </c>
      <c r="H129" s="3">
        <v>11</v>
      </c>
      <c r="I129" s="3">
        <v>12</v>
      </c>
      <c r="J129" s="3">
        <v>13</v>
      </c>
      <c r="K129" s="3">
        <v>14</v>
      </c>
      <c r="L129" s="3">
        <v>15</v>
      </c>
      <c r="N129">
        <f t="shared" si="14"/>
        <v>11.00000056686357</v>
      </c>
      <c r="O129">
        <f t="shared" si="15"/>
        <v>10.000341164026693</v>
      </c>
      <c r="P129">
        <f t="shared" si="16"/>
        <v>9.027788110970883</v>
      </c>
      <c r="Q129">
        <f t="shared" si="17"/>
        <v>8.306322518963363</v>
      </c>
      <c r="R129">
        <f t="shared" si="18"/>
        <v>7.459486472765467</v>
      </c>
      <c r="S129">
        <f t="shared" si="19"/>
        <v>6.184519523993001</v>
      </c>
      <c r="T129">
        <f t="shared" si="20"/>
        <v>5.459486472765467</v>
      </c>
      <c r="U129">
        <f t="shared" si="21"/>
        <v>4.306322518963364</v>
      </c>
      <c r="V129">
        <f t="shared" si="22"/>
        <v>3.027788110970883</v>
      </c>
      <c r="W129">
        <f t="shared" si="23"/>
        <v>2.000341164026694</v>
      </c>
      <c r="X129">
        <f t="shared" si="24"/>
        <v>1.0000005668635694</v>
      </c>
    </row>
    <row r="130" spans="1:24" ht="12.75">
      <c r="A130">
        <f t="shared" si="25"/>
        <v>11.399999999999975</v>
      </c>
      <c r="B130" s="3">
        <v>5</v>
      </c>
      <c r="C130" s="4">
        <v>6</v>
      </c>
      <c r="D130" s="3">
        <v>7</v>
      </c>
      <c r="E130" s="3">
        <v>8</v>
      </c>
      <c r="F130" s="3">
        <v>9</v>
      </c>
      <c r="G130" s="3">
        <v>10</v>
      </c>
      <c r="H130" s="3">
        <v>11</v>
      </c>
      <c r="I130" s="3">
        <v>12</v>
      </c>
      <c r="J130" s="3">
        <v>13</v>
      </c>
      <c r="K130" s="3">
        <v>14</v>
      </c>
      <c r="L130" s="3">
        <v>15</v>
      </c>
      <c r="N130">
        <f t="shared" si="14"/>
        <v>11.0000011762876</v>
      </c>
      <c r="O130">
        <f t="shared" si="15"/>
        <v>10.00057961458706</v>
      </c>
      <c r="P130">
        <f t="shared" si="16"/>
        <v>9.038652372176117</v>
      </c>
      <c r="Q130">
        <f t="shared" si="17"/>
        <v>8.348842933116941</v>
      </c>
      <c r="R130">
        <f t="shared" si="18"/>
        <v>7.427647450282336</v>
      </c>
      <c r="S130">
        <f t="shared" si="19"/>
        <v>6.140858420921055</v>
      </c>
      <c r="T130">
        <f t="shared" si="20"/>
        <v>5.427647450282336</v>
      </c>
      <c r="U130">
        <f t="shared" si="21"/>
        <v>4.348842933116941</v>
      </c>
      <c r="V130">
        <f t="shared" si="22"/>
        <v>3.038652372176116</v>
      </c>
      <c r="W130">
        <f t="shared" si="23"/>
        <v>2.0005796145870605</v>
      </c>
      <c r="X130">
        <f t="shared" si="24"/>
        <v>1.0000011762876</v>
      </c>
    </row>
    <row r="131" spans="1:24" ht="12.75">
      <c r="A131">
        <f t="shared" si="25"/>
        <v>11.499999999999975</v>
      </c>
      <c r="B131" s="3">
        <v>5</v>
      </c>
      <c r="C131" s="4">
        <v>6</v>
      </c>
      <c r="D131" s="3">
        <v>7</v>
      </c>
      <c r="E131" s="3">
        <v>8</v>
      </c>
      <c r="F131" s="3">
        <v>9</v>
      </c>
      <c r="G131" s="3">
        <v>10</v>
      </c>
      <c r="H131" s="3">
        <v>11</v>
      </c>
      <c r="I131" s="3">
        <v>12</v>
      </c>
      <c r="J131" s="3">
        <v>13</v>
      </c>
      <c r="K131" s="3">
        <v>14</v>
      </c>
      <c r="L131" s="3">
        <v>15</v>
      </c>
      <c r="N131">
        <f t="shared" si="14"/>
        <v>11.000002392558697</v>
      </c>
      <c r="O131">
        <f t="shared" si="15"/>
        <v>10.00096522706815</v>
      </c>
      <c r="P131">
        <f t="shared" si="16"/>
        <v>9.052699613083542</v>
      </c>
      <c r="Q131">
        <f t="shared" si="17"/>
        <v>8.389402784094388</v>
      </c>
      <c r="R131">
        <f t="shared" si="18"/>
        <v>7.390365618603826</v>
      </c>
      <c r="S131">
        <f t="shared" si="19"/>
        <v>6.1053992245618725</v>
      </c>
      <c r="T131">
        <f t="shared" si="20"/>
        <v>5.390365618603826</v>
      </c>
      <c r="U131">
        <f t="shared" si="21"/>
        <v>4.389402784094389</v>
      </c>
      <c r="V131">
        <f t="shared" si="22"/>
        <v>3.052699613083542</v>
      </c>
      <c r="W131">
        <f t="shared" si="23"/>
        <v>2.0009652270681504</v>
      </c>
      <c r="X131">
        <f t="shared" si="24"/>
        <v>1.000002392558696</v>
      </c>
    </row>
    <row r="132" spans="1:24" ht="12.75">
      <c r="A132">
        <f t="shared" si="25"/>
        <v>11.599999999999975</v>
      </c>
      <c r="B132" s="3">
        <v>5</v>
      </c>
      <c r="C132" s="4">
        <v>6</v>
      </c>
      <c r="D132" s="3">
        <v>7</v>
      </c>
      <c r="E132" s="3">
        <v>8</v>
      </c>
      <c r="F132" s="3">
        <v>9</v>
      </c>
      <c r="G132" s="3">
        <v>10</v>
      </c>
      <c r="H132" s="3">
        <v>11</v>
      </c>
      <c r="I132" s="3">
        <v>12</v>
      </c>
      <c r="J132" s="3">
        <v>13</v>
      </c>
      <c r="K132" s="3">
        <v>14</v>
      </c>
      <c r="L132" s="3">
        <v>15</v>
      </c>
      <c r="N132">
        <f t="shared" si="14"/>
        <v>11.000004770081437</v>
      </c>
      <c r="O132">
        <f t="shared" si="15"/>
        <v>10.001575555799233</v>
      </c>
      <c r="P132">
        <f t="shared" si="16"/>
        <v>9.070429210783589</v>
      </c>
      <c r="Q132">
        <f t="shared" si="17"/>
        <v>8.426073070770697</v>
      </c>
      <c r="R132">
        <f t="shared" si="18"/>
        <v>7.349417777622478</v>
      </c>
      <c r="S132">
        <f t="shared" si="19"/>
        <v>6.077304740443306</v>
      </c>
      <c r="T132">
        <f t="shared" si="20"/>
        <v>5.349417777622478</v>
      </c>
      <c r="U132">
        <f t="shared" si="21"/>
        <v>4.4260730707706974</v>
      </c>
      <c r="V132">
        <f t="shared" si="22"/>
        <v>3.070429210783589</v>
      </c>
      <c r="W132">
        <f t="shared" si="23"/>
        <v>2.001575555799234</v>
      </c>
      <c r="X132">
        <f t="shared" si="24"/>
        <v>1.0000047700814365</v>
      </c>
    </row>
    <row r="133" spans="1:24" ht="12.75">
      <c r="A133">
        <f t="shared" si="25"/>
        <v>11.699999999999974</v>
      </c>
      <c r="B133" s="3">
        <v>5</v>
      </c>
      <c r="C133" s="4">
        <v>6</v>
      </c>
      <c r="D133" s="3">
        <v>7</v>
      </c>
      <c r="E133" s="3">
        <v>8</v>
      </c>
      <c r="F133" s="3">
        <v>9</v>
      </c>
      <c r="G133" s="3">
        <v>10</v>
      </c>
      <c r="H133" s="3">
        <v>11</v>
      </c>
      <c r="I133" s="3">
        <v>12</v>
      </c>
      <c r="J133" s="3">
        <v>13</v>
      </c>
      <c r="K133" s="3">
        <v>14</v>
      </c>
      <c r="L133" s="3">
        <v>15</v>
      </c>
      <c r="N133">
        <f t="shared" si="14"/>
        <v>11.000009321871167</v>
      </c>
      <c r="O133">
        <f t="shared" si="15"/>
        <v>10.002520880129849</v>
      </c>
      <c r="P133">
        <f t="shared" si="16"/>
        <v>9.092259762123957</v>
      </c>
      <c r="Q133">
        <f t="shared" si="17"/>
        <v>8.456966159499176</v>
      </c>
      <c r="R133">
        <f t="shared" si="18"/>
        <v>7.306654361118597</v>
      </c>
      <c r="S133">
        <f t="shared" si="19"/>
        <v>6.055576212611488</v>
      </c>
      <c r="T133">
        <f t="shared" si="20"/>
        <v>5.306654361118597</v>
      </c>
      <c r="U133">
        <f t="shared" si="21"/>
        <v>4.456966159499176</v>
      </c>
      <c r="V133">
        <f t="shared" si="22"/>
        <v>3.0922597621239576</v>
      </c>
      <c r="W133">
        <f t="shared" si="23"/>
        <v>2.002520880129849</v>
      </c>
      <c r="X133">
        <f t="shared" si="24"/>
        <v>1.0000093218711656</v>
      </c>
    </row>
    <row r="134" spans="1:24" ht="12.75">
      <c r="A134">
        <f t="shared" si="25"/>
        <v>11.799999999999974</v>
      </c>
      <c r="B134" s="3">
        <v>5</v>
      </c>
      <c r="C134" s="4">
        <v>6</v>
      </c>
      <c r="D134" s="3">
        <v>7</v>
      </c>
      <c r="E134" s="3">
        <v>8</v>
      </c>
      <c r="F134" s="3">
        <v>9</v>
      </c>
      <c r="G134" s="3">
        <v>10</v>
      </c>
      <c r="H134" s="3">
        <v>11</v>
      </c>
      <c r="I134" s="3">
        <v>12</v>
      </c>
      <c r="J134" s="3">
        <v>13</v>
      </c>
      <c r="K134" s="3">
        <v>14</v>
      </c>
      <c r="L134" s="3">
        <v>15</v>
      </c>
      <c r="N134">
        <f t="shared" si="14"/>
        <v>11.00001785642482</v>
      </c>
      <c r="O134">
        <f t="shared" si="15"/>
        <v>10.003953527025798</v>
      </c>
      <c r="P134">
        <f t="shared" si="16"/>
        <v>9.118463879390351</v>
      </c>
      <c r="Q134">
        <f t="shared" si="17"/>
        <v>8.480394987343546</v>
      </c>
      <c r="R134">
        <f t="shared" si="18"/>
        <v>7.263843046541862</v>
      </c>
      <c r="S134">
        <f t="shared" si="19"/>
        <v>6.039163895098991</v>
      </c>
      <c r="T134">
        <f t="shared" si="20"/>
        <v>5.263843046541862</v>
      </c>
      <c r="U134">
        <f t="shared" si="21"/>
        <v>4.480394987343547</v>
      </c>
      <c r="V134">
        <f t="shared" si="22"/>
        <v>3.118463879390351</v>
      </c>
      <c r="W134">
        <f t="shared" si="23"/>
        <v>2.0039535270257973</v>
      </c>
      <c r="X134">
        <f t="shared" si="24"/>
        <v>1.0000178564248208</v>
      </c>
    </row>
    <row r="135" spans="1:24" ht="12.75">
      <c r="A135">
        <f t="shared" si="25"/>
        <v>11.899999999999974</v>
      </c>
      <c r="B135" s="3">
        <v>5</v>
      </c>
      <c r="C135" s="4">
        <v>6</v>
      </c>
      <c r="D135" s="3">
        <v>7</v>
      </c>
      <c r="E135" s="3">
        <v>8</v>
      </c>
      <c r="F135" s="3">
        <v>9</v>
      </c>
      <c r="G135" s="3">
        <v>10</v>
      </c>
      <c r="H135" s="3">
        <v>11</v>
      </c>
      <c r="I135" s="3">
        <v>12</v>
      </c>
      <c r="J135" s="3">
        <v>13</v>
      </c>
      <c r="K135" s="3">
        <v>14</v>
      </c>
      <c r="L135" s="3">
        <v>15</v>
      </c>
      <c r="N135">
        <f t="shared" si="14"/>
        <v>11.000033527412151</v>
      </c>
      <c r="O135">
        <f t="shared" si="15"/>
        <v>10.006077589164958</v>
      </c>
      <c r="P135">
        <f t="shared" si="16"/>
        <v>9.149098639733623</v>
      </c>
      <c r="Q135">
        <f t="shared" si="17"/>
        <v>8.495025040854383</v>
      </c>
      <c r="R135">
        <f t="shared" si="18"/>
        <v>7.22254034803994</v>
      </c>
      <c r="S135">
        <f t="shared" si="19"/>
        <v>6.027051846866353</v>
      </c>
      <c r="T135">
        <f t="shared" si="20"/>
        <v>5.22254034803994</v>
      </c>
      <c r="U135">
        <f t="shared" si="21"/>
        <v>4.495025040854382</v>
      </c>
      <c r="V135">
        <f t="shared" si="22"/>
        <v>3.149098639733623</v>
      </c>
      <c r="W135">
        <f t="shared" si="23"/>
        <v>2.006077589164957</v>
      </c>
      <c r="X135">
        <f t="shared" si="24"/>
        <v>1.0000335274121515</v>
      </c>
    </row>
    <row r="136" spans="1:24" ht="12.75">
      <c r="A136" s="3">
        <f t="shared" si="25"/>
        <v>11.999999999999973</v>
      </c>
      <c r="B136" s="3">
        <v>5</v>
      </c>
      <c r="C136" s="4">
        <v>6</v>
      </c>
      <c r="D136" s="3">
        <v>7</v>
      </c>
      <c r="E136" s="3">
        <v>8</v>
      </c>
      <c r="F136" s="3">
        <v>9</v>
      </c>
      <c r="G136" s="3">
        <v>10</v>
      </c>
      <c r="H136" s="3">
        <v>11</v>
      </c>
      <c r="I136" s="3">
        <v>12</v>
      </c>
      <c r="J136" s="3">
        <v>13</v>
      </c>
      <c r="K136" s="3">
        <v>14</v>
      </c>
      <c r="L136" s="3">
        <v>15</v>
      </c>
      <c r="N136">
        <f t="shared" si="14"/>
        <v>11.000061704902043</v>
      </c>
      <c r="O136">
        <f t="shared" si="15"/>
        <v>10.009157819444367</v>
      </c>
      <c r="P136">
        <f t="shared" si="16"/>
        <v>9.183939720592655</v>
      </c>
      <c r="Q136">
        <f t="shared" si="17"/>
        <v>8.500000056267588</v>
      </c>
      <c r="R136">
        <f t="shared" si="18"/>
        <v>7.184001425487774</v>
      </c>
      <c r="S136">
        <f t="shared" si="19"/>
        <v>6.018315638888736</v>
      </c>
      <c r="T136">
        <f t="shared" si="20"/>
        <v>5.184001425487774</v>
      </c>
      <c r="U136">
        <f t="shared" si="21"/>
        <v>4.500000056267587</v>
      </c>
      <c r="V136">
        <f t="shared" si="22"/>
        <v>3.1839397205926554</v>
      </c>
      <c r="W136">
        <f t="shared" si="23"/>
        <v>2.009157819444366</v>
      </c>
      <c r="X136">
        <f t="shared" si="24"/>
        <v>1.0000617049020433</v>
      </c>
    </row>
    <row r="137" spans="1:24" ht="12.75">
      <c r="A137">
        <f t="shared" si="25"/>
        <v>12.099999999999973</v>
      </c>
      <c r="B137" s="3">
        <v>5</v>
      </c>
      <c r="C137" s="4">
        <v>6</v>
      </c>
      <c r="D137" s="3">
        <v>7</v>
      </c>
      <c r="E137" s="3">
        <v>8</v>
      </c>
      <c r="F137" s="3">
        <v>9</v>
      </c>
      <c r="G137" s="3">
        <v>10</v>
      </c>
      <c r="H137" s="3">
        <v>11</v>
      </c>
      <c r="I137" s="3">
        <v>12</v>
      </c>
      <c r="J137" s="3">
        <v>13</v>
      </c>
      <c r="K137" s="3">
        <v>14</v>
      </c>
      <c r="L137" s="3">
        <v>15</v>
      </c>
      <c r="N137">
        <f t="shared" si="14"/>
        <v>11.000111314928459</v>
      </c>
      <c r="O137">
        <f t="shared" si="15"/>
        <v>10.013525923433173</v>
      </c>
      <c r="P137">
        <f t="shared" si="16"/>
        <v>9.22242903311399</v>
      </c>
      <c r="Q137">
        <f t="shared" si="17"/>
        <v>8.495024941905676</v>
      </c>
      <c r="R137">
        <f t="shared" si="18"/>
        <v>7.149132167127104</v>
      </c>
      <c r="S137">
        <f t="shared" si="19"/>
        <v>6.012155178329916</v>
      </c>
      <c r="T137">
        <f t="shared" si="20"/>
        <v>5.149132167127104</v>
      </c>
      <c r="U137">
        <f t="shared" si="21"/>
        <v>4.495024941905677</v>
      </c>
      <c r="V137">
        <f t="shared" si="22"/>
        <v>3.222429033113989</v>
      </c>
      <c r="W137">
        <f t="shared" si="23"/>
        <v>2.013525923433174</v>
      </c>
      <c r="X137">
        <f t="shared" si="24"/>
        <v>1.0001113149284595</v>
      </c>
    </row>
    <row r="138" spans="1:24" ht="12.75">
      <c r="A138">
        <f t="shared" si="25"/>
        <v>12.199999999999973</v>
      </c>
      <c r="B138" s="3">
        <v>5</v>
      </c>
      <c r="C138" s="4">
        <v>6</v>
      </c>
      <c r="D138" s="3">
        <v>7</v>
      </c>
      <c r="E138" s="3">
        <v>8</v>
      </c>
      <c r="F138" s="3">
        <v>9</v>
      </c>
      <c r="G138" s="3">
        <v>10</v>
      </c>
      <c r="H138" s="3">
        <v>11</v>
      </c>
      <c r="I138" s="3">
        <v>12</v>
      </c>
      <c r="J138" s="3">
        <v>13</v>
      </c>
      <c r="K138" s="3">
        <v>14</v>
      </c>
      <c r="L138" s="3">
        <v>15</v>
      </c>
      <c r="N138">
        <f t="shared" si="14"/>
        <v>11.000196834520327</v>
      </c>
      <c r="O138">
        <f t="shared" si="15"/>
        <v>10.019581947549492</v>
      </c>
      <c r="P138">
        <f t="shared" si="16"/>
        <v>9.263646212022415</v>
      </c>
      <c r="Q138">
        <f t="shared" si="17"/>
        <v>8.480394730490955</v>
      </c>
      <c r="R138">
        <f t="shared" si="18"/>
        <v>7.118481735765889</v>
      </c>
      <c r="S138">
        <f t="shared" si="19"/>
        <v>6.007907054051595</v>
      </c>
      <c r="T138">
        <f t="shared" si="20"/>
        <v>5.118481735765889</v>
      </c>
      <c r="U138">
        <f t="shared" si="21"/>
        <v>4.480394730490956</v>
      </c>
      <c r="V138">
        <f t="shared" si="22"/>
        <v>3.2636462120224157</v>
      </c>
      <c r="W138">
        <f t="shared" si="23"/>
        <v>2.019581947549492</v>
      </c>
      <c r="X138">
        <f t="shared" si="24"/>
        <v>1.0001968345203276</v>
      </c>
    </row>
    <row r="139" spans="1:24" ht="12.75">
      <c r="A139">
        <f t="shared" si="25"/>
        <v>12.299999999999972</v>
      </c>
      <c r="B139" s="3">
        <v>5</v>
      </c>
      <c r="C139" s="4">
        <v>6</v>
      </c>
      <c r="D139" s="3">
        <v>7</v>
      </c>
      <c r="E139" s="3">
        <v>8</v>
      </c>
      <c r="F139" s="3">
        <v>9</v>
      </c>
      <c r="G139" s="3">
        <v>10</v>
      </c>
      <c r="H139" s="3">
        <v>11</v>
      </c>
      <c r="I139" s="3">
        <v>12</v>
      </c>
      <c r="J139" s="3">
        <v>13</v>
      </c>
      <c r="K139" s="3">
        <v>14</v>
      </c>
      <c r="L139" s="3">
        <v>15</v>
      </c>
      <c r="N139">
        <f t="shared" si="14"/>
        <v>11.000341164026379</v>
      </c>
      <c r="O139">
        <f t="shared" si="15"/>
        <v>10.027788106305739</v>
      </c>
      <c r="P139">
        <f t="shared" si="16"/>
        <v>9.306313197092512</v>
      </c>
      <c r="Q139">
        <f t="shared" si="17"/>
        <v>8.456965597300766</v>
      </c>
      <c r="R139">
        <f t="shared" si="18"/>
        <v>7.092269083867667</v>
      </c>
      <c r="S139">
        <f t="shared" si="19"/>
        <v>6.005041760259692</v>
      </c>
      <c r="T139">
        <f t="shared" si="20"/>
        <v>5.092269083867667</v>
      </c>
      <c r="U139">
        <f t="shared" si="21"/>
        <v>4.456965597300766</v>
      </c>
      <c r="V139">
        <f t="shared" si="22"/>
        <v>3.3063131970925124</v>
      </c>
      <c r="W139">
        <f t="shared" si="23"/>
        <v>2.027788106305739</v>
      </c>
      <c r="X139">
        <f t="shared" si="24"/>
        <v>1.0003411640263782</v>
      </c>
    </row>
    <row r="140" spans="1:24" ht="12.75">
      <c r="A140">
        <f t="shared" si="25"/>
        <v>12.399999999999972</v>
      </c>
      <c r="B140" s="3">
        <v>5</v>
      </c>
      <c r="C140" s="4">
        <v>6</v>
      </c>
      <c r="D140" s="3">
        <v>7</v>
      </c>
      <c r="E140" s="3">
        <v>8</v>
      </c>
      <c r="F140" s="3">
        <v>9</v>
      </c>
      <c r="G140" s="3">
        <v>10</v>
      </c>
      <c r="H140" s="3">
        <v>11</v>
      </c>
      <c r="I140" s="3">
        <v>12</v>
      </c>
      <c r="J140" s="3">
        <v>13</v>
      </c>
      <c r="K140" s="3">
        <v>14</v>
      </c>
      <c r="L140" s="3">
        <v>15</v>
      </c>
      <c r="N140">
        <f t="shared" si="14"/>
        <v>11.000579614586952</v>
      </c>
      <c r="O140">
        <f t="shared" si="15"/>
        <v>10.038652370221646</v>
      </c>
      <c r="P140">
        <f t="shared" si="16"/>
        <v>9.348838163035612</v>
      </c>
      <c r="Q140">
        <f t="shared" si="17"/>
        <v>8.426071896437584</v>
      </c>
      <c r="R140">
        <f t="shared" si="18"/>
        <v>7.0704339805419645</v>
      </c>
      <c r="S140">
        <f t="shared" si="19"/>
        <v>6.003151111598445</v>
      </c>
      <c r="T140">
        <f t="shared" si="20"/>
        <v>5.0704339805419645</v>
      </c>
      <c r="U140">
        <f t="shared" si="21"/>
        <v>4.426071896437584</v>
      </c>
      <c r="V140">
        <f t="shared" si="22"/>
        <v>3.3488381630356123</v>
      </c>
      <c r="W140">
        <f t="shared" si="23"/>
        <v>2.0386523702216466</v>
      </c>
      <c r="X140">
        <f t="shared" si="24"/>
        <v>1.000579614586952</v>
      </c>
    </row>
    <row r="141" spans="1:24" ht="12.75">
      <c r="A141">
        <f t="shared" si="25"/>
        <v>12.499999999999972</v>
      </c>
      <c r="B141" s="3">
        <v>5</v>
      </c>
      <c r="C141" s="4">
        <v>6</v>
      </c>
      <c r="D141" s="3">
        <v>7</v>
      </c>
      <c r="E141" s="3">
        <v>8</v>
      </c>
      <c r="F141" s="3">
        <v>9</v>
      </c>
      <c r="G141" s="3">
        <v>10</v>
      </c>
      <c r="H141" s="3">
        <v>11</v>
      </c>
      <c r="I141" s="3">
        <v>12</v>
      </c>
      <c r="J141" s="3">
        <v>13</v>
      </c>
      <c r="K141" s="3">
        <v>14</v>
      </c>
      <c r="L141" s="3">
        <v>15</v>
      </c>
      <c r="N141">
        <f t="shared" si="14"/>
        <v>11.000965227068114</v>
      </c>
      <c r="O141">
        <f t="shared" si="15"/>
        <v>10.052699612280927</v>
      </c>
      <c r="P141">
        <f t="shared" si="16"/>
        <v>9.389400391535728</v>
      </c>
      <c r="Q141">
        <f t="shared" si="17"/>
        <v>8.389400392338327</v>
      </c>
      <c r="R141">
        <f t="shared" si="18"/>
        <v>7.052702004839633</v>
      </c>
      <c r="S141">
        <f t="shared" si="19"/>
        <v>6.001930454136228</v>
      </c>
      <c r="T141">
        <f t="shared" si="20"/>
        <v>5.052702004839633</v>
      </c>
      <c r="U141">
        <f t="shared" si="21"/>
        <v>4.389400392338327</v>
      </c>
      <c r="V141">
        <f t="shared" si="22"/>
        <v>3.3894003915357276</v>
      </c>
      <c r="W141">
        <f t="shared" si="23"/>
        <v>2.052699612280928</v>
      </c>
      <c r="X141">
        <f t="shared" si="24"/>
        <v>1.0009652270681137</v>
      </c>
    </row>
    <row r="142" spans="1:24" ht="12.75">
      <c r="A142">
        <f t="shared" si="25"/>
        <v>12.599999999999971</v>
      </c>
      <c r="B142" s="3">
        <v>5</v>
      </c>
      <c r="C142" s="4">
        <v>6</v>
      </c>
      <c r="D142" s="3">
        <v>7</v>
      </c>
      <c r="E142" s="3">
        <v>8</v>
      </c>
      <c r="F142" s="3">
        <v>9</v>
      </c>
      <c r="G142" s="3">
        <v>10</v>
      </c>
      <c r="H142" s="3">
        <v>11</v>
      </c>
      <c r="I142" s="3">
        <v>12</v>
      </c>
      <c r="J142" s="3">
        <v>13</v>
      </c>
      <c r="K142" s="3">
        <v>14</v>
      </c>
      <c r="L142" s="3">
        <v>15</v>
      </c>
      <c r="N142">
        <f t="shared" si="14"/>
        <v>11.001575555799223</v>
      </c>
      <c r="O142">
        <f t="shared" si="15"/>
        <v>10.070429210460517</v>
      </c>
      <c r="P142">
        <f t="shared" si="16"/>
        <v>9.426071894483108</v>
      </c>
      <c r="Q142">
        <f t="shared" si="17"/>
        <v>8.348838163358598</v>
      </c>
      <c r="R142">
        <f t="shared" si="18"/>
        <v>7.038653546509253</v>
      </c>
      <c r="S142">
        <f t="shared" si="19"/>
        <v>6.001159229173905</v>
      </c>
      <c r="T142">
        <f t="shared" si="20"/>
        <v>5.038653546509253</v>
      </c>
      <c r="U142">
        <f t="shared" si="21"/>
        <v>4.348838163358599</v>
      </c>
      <c r="V142">
        <f t="shared" si="22"/>
        <v>3.426071894483108</v>
      </c>
      <c r="W142">
        <f t="shared" si="23"/>
        <v>2.070429210460517</v>
      </c>
      <c r="X142">
        <f t="shared" si="24"/>
        <v>1.001575555799222</v>
      </c>
    </row>
    <row r="143" spans="1:24" ht="12.75">
      <c r="A143">
        <f t="shared" si="25"/>
        <v>12.69999999999997</v>
      </c>
      <c r="B143" s="3">
        <v>5</v>
      </c>
      <c r="C143" s="4">
        <v>6</v>
      </c>
      <c r="D143" s="3">
        <v>7</v>
      </c>
      <c r="E143" s="3">
        <v>8</v>
      </c>
      <c r="F143" s="3">
        <v>9</v>
      </c>
      <c r="G143" s="3">
        <v>10</v>
      </c>
      <c r="H143" s="3">
        <v>11</v>
      </c>
      <c r="I143" s="3">
        <v>12</v>
      </c>
      <c r="J143" s="3">
        <v>13</v>
      </c>
      <c r="K143" s="3">
        <v>14</v>
      </c>
      <c r="L143" s="3">
        <v>15</v>
      </c>
      <c r="N143">
        <f t="shared" si="14"/>
        <v>11.002520880129845</v>
      </c>
      <c r="O143">
        <f t="shared" si="15"/>
        <v>10.092259761996488</v>
      </c>
      <c r="P143">
        <f t="shared" si="16"/>
        <v>9.45696559263561</v>
      </c>
      <c r="Q143">
        <f t="shared" si="17"/>
        <v>8.306313197219689</v>
      </c>
      <c r="R143">
        <f t="shared" si="18"/>
        <v>7.027788673169313</v>
      </c>
      <c r="S143">
        <f t="shared" si="19"/>
        <v>6.000682328052757</v>
      </c>
      <c r="T143">
        <f t="shared" si="20"/>
        <v>5.027788673169313</v>
      </c>
      <c r="U143">
        <f t="shared" si="21"/>
        <v>4.30631319721969</v>
      </c>
      <c r="V143">
        <f t="shared" si="22"/>
        <v>3.45696559263561</v>
      </c>
      <c r="W143">
        <f t="shared" si="23"/>
        <v>2.0922597619964876</v>
      </c>
      <c r="X143">
        <f t="shared" si="24"/>
        <v>1.002520880129845</v>
      </c>
    </row>
    <row r="144" spans="1:24" ht="12.75">
      <c r="A144">
        <f t="shared" si="25"/>
        <v>12.79999999999997</v>
      </c>
      <c r="B144" s="3">
        <v>5</v>
      </c>
      <c r="C144" s="4">
        <v>6</v>
      </c>
      <c r="D144" s="3">
        <v>7</v>
      </c>
      <c r="E144" s="3">
        <v>8</v>
      </c>
      <c r="F144" s="3">
        <v>9</v>
      </c>
      <c r="G144" s="3">
        <v>10</v>
      </c>
      <c r="H144" s="3">
        <v>11</v>
      </c>
      <c r="I144" s="3">
        <v>12</v>
      </c>
      <c r="J144" s="3">
        <v>13</v>
      </c>
      <c r="K144" s="3">
        <v>14</v>
      </c>
      <c r="L144" s="3">
        <v>15</v>
      </c>
      <c r="N144">
        <f t="shared" si="14"/>
        <v>11.003953527025796</v>
      </c>
      <c r="O144">
        <f t="shared" si="15"/>
        <v>10.118463879341052</v>
      </c>
      <c r="P144">
        <f t="shared" si="16"/>
        <v>9.480394719576157</v>
      </c>
      <c r="Q144">
        <f t="shared" si="17"/>
        <v>8.263646212070833</v>
      </c>
      <c r="R144">
        <f t="shared" si="18"/>
        <v>7.019582215316886</v>
      </c>
      <c r="S144">
        <f t="shared" si="19"/>
        <v>6.000393669040655</v>
      </c>
      <c r="T144">
        <f t="shared" si="20"/>
        <v>5.019582215316886</v>
      </c>
      <c r="U144">
        <f t="shared" si="21"/>
        <v>4.263646212070834</v>
      </c>
      <c r="V144">
        <f t="shared" si="22"/>
        <v>3.4803947195761573</v>
      </c>
      <c r="W144">
        <f t="shared" si="23"/>
        <v>2.1184638793410526</v>
      </c>
      <c r="X144">
        <f t="shared" si="24"/>
        <v>1.0039535270257962</v>
      </c>
    </row>
    <row r="145" spans="1:24" ht="12.75">
      <c r="A145">
        <f aca="true" t="shared" si="26" ref="A145:A176">A144+0.1</f>
        <v>12.89999999999997</v>
      </c>
      <c r="B145" s="3">
        <v>5</v>
      </c>
      <c r="C145" s="4">
        <v>6</v>
      </c>
      <c r="D145" s="3">
        <v>7</v>
      </c>
      <c r="E145" s="3">
        <v>8</v>
      </c>
      <c r="F145" s="3">
        <v>9</v>
      </c>
      <c r="G145" s="3">
        <v>10</v>
      </c>
      <c r="H145" s="3">
        <v>11</v>
      </c>
      <c r="I145" s="3">
        <v>12</v>
      </c>
      <c r="J145" s="3">
        <v>13</v>
      </c>
      <c r="K145" s="3">
        <v>14</v>
      </c>
      <c r="L145" s="3">
        <v>15</v>
      </c>
      <c r="N145">
        <f aca="true" t="shared" si="27" ref="N145:N208">$B$6*(EXP(-(A145-($B$7*B145))*(A145-($B$7*B145)))+EXP(-((A145-2*$B$8)+($B$7*B145))*((A145-2*$B$8)+($B$7*B145))))+11</f>
        <v>11.006077589164956</v>
      </c>
      <c r="O145">
        <f aca="true" t="shared" si="28" ref="O145:O208">$B$6*(EXP(-(A145-($B$7*C145))*(A145-($B$7*C145)))+EXP(-((A145-2*$B$8)+($B$7*C145))*((A145-2*$B$8)+($B$7*C145))))+10</f>
        <v>10.149098639714934</v>
      </c>
      <c r="P145">
        <f aca="true" t="shared" si="29" ref="P145:P208">$B$6*(EXP(-(A145-($B$7*D145))*(A145-($B$7*D145)))+EXP(-((A145-2*$B$8)+($B$7*D145))*((A145-2*$B$8)+($B$7*D145))))+9</f>
        <v>9.49502491687458</v>
      </c>
      <c r="Q145">
        <f aca="true" t="shared" si="30" ref="Q145:Q208">$B$6*(EXP(-(A145-($B$7*E145))*(A145-($B$7*E145)))+EXP(-((A145-2*$B$8)+($B$7*E145))*((A145-2*$B$8)+($B$7*E145))))+8</f>
        <v>8.22242903313017</v>
      </c>
      <c r="R145">
        <f aca="true" t="shared" si="31" ref="R145:R208">$B$6*(EXP(-(A145-($B$7*F145))*(A145-($B$7*F145)))+EXP(-((A145-2*$B$8)+($B$7*F145))*((A145-2*$B$8)+($B$7*F145))))+7</f>
        <v>7.013526047412977</v>
      </c>
      <c r="S145">
        <f aca="true" t="shared" si="32" ref="S145:S208">$B$6*(EXP(-(A145-($B$7*G145))*(A145-($B$7*G145)))+EXP(-((A145-2*$B$8)+($B$7*G145))*((A145-2*$B$8)+($B$7*G145))))+6</f>
        <v>6.000222629856919</v>
      </c>
      <c r="T145">
        <f aca="true" t="shared" si="33" ref="T145:T208">$B$6*(EXP(-(A145-($B$7*H145))*(A145-($B$7*H145)))+EXP(-((A145-2*$B$8)+($B$7*H145))*((A145-2*$B$8)+($B$7*H145))))+5</f>
        <v>5.013526047412977</v>
      </c>
      <c r="U145">
        <f aca="true" t="shared" si="34" ref="U145:U208">$B$6*(EXP(-(A145-($B$7*I145))*(A145-($B$7*I145)))+EXP(-((A145-2*$B$8)+($B$7*I145))*((A145-2*$B$8)+($B$7*I145))))+4</f>
        <v>4.222429033130171</v>
      </c>
      <c r="V145">
        <f aca="true" t="shared" si="35" ref="V145:V208">$B$6*(EXP(-(A145-($B$7*J145))*(A145-($B$7*J145)))+EXP(-((A145-2*$B$8)+($B$7*J145))*((A145-2*$B$8)+($B$7*J145))))+3</f>
        <v>3.4950249168745815</v>
      </c>
      <c r="W145">
        <f aca="true" t="shared" si="36" ref="W145:W208">$B$6*(EXP(-(A145-($B$7*K145))*(A145-($B$7*K145)))+EXP(-((A145-2*$B$8)+($B$7*K145))*((A145-2*$B$8)+($B$7*K145))))+2</f>
        <v>2.149098639714934</v>
      </c>
      <c r="X145">
        <f aca="true" t="shared" si="37" ref="X145:X208">$B$6*(EXP(-(A145-($B$7*L145))*(A145-($B$7*L145)))+EXP(-((A145-2*$B$8)+($B$7*L145))*((A145-2*$B$8)+($B$7*L145))))+1</f>
        <v>1.0060775891649567</v>
      </c>
    </row>
    <row r="146" spans="1:24" ht="12.75">
      <c r="A146" s="3">
        <f t="shared" si="26"/>
        <v>12.99999999999997</v>
      </c>
      <c r="B146" s="3">
        <v>5</v>
      </c>
      <c r="C146" s="4">
        <v>6</v>
      </c>
      <c r="D146" s="3">
        <v>7</v>
      </c>
      <c r="E146" s="3">
        <v>8</v>
      </c>
      <c r="F146" s="3">
        <v>9</v>
      </c>
      <c r="G146" s="3">
        <v>10</v>
      </c>
      <c r="H146" s="3">
        <v>11</v>
      </c>
      <c r="I146" s="3">
        <v>12</v>
      </c>
      <c r="J146" s="3">
        <v>13</v>
      </c>
      <c r="K146" s="3">
        <v>14</v>
      </c>
      <c r="L146" s="3">
        <v>15</v>
      </c>
      <c r="N146">
        <f t="shared" si="27"/>
        <v>11.009157819444367</v>
      </c>
      <c r="O146">
        <f t="shared" si="28"/>
        <v>10.18393972058571</v>
      </c>
      <c r="P146">
        <f t="shared" si="29"/>
        <v>9.5</v>
      </c>
      <c r="Q146">
        <f t="shared" si="30"/>
        <v>8.183939720592676</v>
      </c>
      <c r="R146">
        <f t="shared" si="31"/>
        <v>7.0091578757119555</v>
      </c>
      <c r="S146">
        <f t="shared" si="32"/>
        <v>6.000123409804087</v>
      </c>
      <c r="T146">
        <f t="shared" si="33"/>
        <v>5.0091578757119555</v>
      </c>
      <c r="U146">
        <f t="shared" si="34"/>
        <v>4.183939720592676</v>
      </c>
      <c r="V146">
        <f t="shared" si="35"/>
        <v>3.5</v>
      </c>
      <c r="W146">
        <f t="shared" si="36"/>
        <v>2.18393972058571</v>
      </c>
      <c r="X146">
        <f t="shared" si="37"/>
        <v>1.009157819444366</v>
      </c>
    </row>
    <row r="147" spans="1:24" ht="12.75">
      <c r="A147">
        <f t="shared" si="26"/>
        <v>13.09999999999997</v>
      </c>
      <c r="B147" s="3">
        <v>5</v>
      </c>
      <c r="C147" s="4">
        <v>6</v>
      </c>
      <c r="D147" s="3">
        <v>7</v>
      </c>
      <c r="E147" s="3">
        <v>8</v>
      </c>
      <c r="F147" s="3">
        <v>9</v>
      </c>
      <c r="G147" s="3">
        <v>10</v>
      </c>
      <c r="H147" s="3">
        <v>11</v>
      </c>
      <c r="I147" s="3">
        <v>12</v>
      </c>
      <c r="J147" s="3">
        <v>13</v>
      </c>
      <c r="K147" s="3">
        <v>14</v>
      </c>
      <c r="L147" s="3">
        <v>15</v>
      </c>
      <c r="N147">
        <f t="shared" si="27"/>
        <v>11.013525923433173</v>
      </c>
      <c r="O147">
        <f t="shared" si="28"/>
        <v>10.222429033111458</v>
      </c>
      <c r="P147">
        <f t="shared" si="29"/>
        <v>9.495024916874588</v>
      </c>
      <c r="Q147">
        <f t="shared" si="30"/>
        <v>8.149098639717483</v>
      </c>
      <c r="R147">
        <f t="shared" si="31"/>
        <v>7.006077614196048</v>
      </c>
      <c r="S147">
        <f t="shared" si="32"/>
        <v>6.000067054824303</v>
      </c>
      <c r="T147">
        <f t="shared" si="33"/>
        <v>5.006077614196048</v>
      </c>
      <c r="U147">
        <f t="shared" si="34"/>
        <v>4.149098639717483</v>
      </c>
      <c r="V147">
        <f t="shared" si="35"/>
        <v>3.4950249168745873</v>
      </c>
      <c r="W147">
        <f t="shared" si="36"/>
        <v>2.2224290331114585</v>
      </c>
      <c r="X147">
        <f t="shared" si="37"/>
        <v>1.0135259234331737</v>
      </c>
    </row>
    <row r="148" spans="1:24" ht="12.75">
      <c r="A148">
        <f t="shared" si="26"/>
        <v>13.199999999999969</v>
      </c>
      <c r="B148" s="3">
        <v>5</v>
      </c>
      <c r="C148" s="4">
        <v>6</v>
      </c>
      <c r="D148" s="3">
        <v>7</v>
      </c>
      <c r="E148" s="3">
        <v>8</v>
      </c>
      <c r="F148" s="3">
        <v>9</v>
      </c>
      <c r="G148" s="3">
        <v>10</v>
      </c>
      <c r="H148" s="3">
        <v>11</v>
      </c>
      <c r="I148" s="3">
        <v>12</v>
      </c>
      <c r="J148" s="3">
        <v>13</v>
      </c>
      <c r="K148" s="3">
        <v>14</v>
      </c>
      <c r="L148" s="3">
        <v>15</v>
      </c>
      <c r="N148">
        <f t="shared" si="27"/>
        <v>11.019581947549492</v>
      </c>
      <c r="O148">
        <f t="shared" si="28"/>
        <v>10.263646212021511</v>
      </c>
      <c r="P148">
        <f t="shared" si="29"/>
        <v>9.480394719576168</v>
      </c>
      <c r="Q148">
        <f t="shared" si="30"/>
        <v>8.118463879341972</v>
      </c>
      <c r="R148">
        <f t="shared" si="31"/>
        <v>7.003953537940586</v>
      </c>
      <c r="S148">
        <f t="shared" si="32"/>
        <v>6.000035712849642</v>
      </c>
      <c r="T148">
        <f t="shared" si="33"/>
        <v>5.003953537940586</v>
      </c>
      <c r="U148">
        <f t="shared" si="34"/>
        <v>4.118463879341973</v>
      </c>
      <c r="V148">
        <f t="shared" si="35"/>
        <v>3.4803947195761675</v>
      </c>
      <c r="W148">
        <f t="shared" si="36"/>
        <v>2.263646212021511</v>
      </c>
      <c r="X148">
        <f t="shared" si="37"/>
        <v>1.0195819475494914</v>
      </c>
    </row>
    <row r="149" spans="1:24" ht="12.75">
      <c r="A149">
        <f t="shared" si="26"/>
        <v>13.299999999999969</v>
      </c>
      <c r="B149" s="3">
        <v>5</v>
      </c>
      <c r="C149" s="4">
        <v>6</v>
      </c>
      <c r="D149" s="3">
        <v>7</v>
      </c>
      <c r="E149" s="3">
        <v>8</v>
      </c>
      <c r="F149" s="3">
        <v>9</v>
      </c>
      <c r="G149" s="3">
        <v>10</v>
      </c>
      <c r="H149" s="3">
        <v>11</v>
      </c>
      <c r="I149" s="3">
        <v>12</v>
      </c>
      <c r="J149" s="3">
        <v>13</v>
      </c>
      <c r="K149" s="3">
        <v>14</v>
      </c>
      <c r="L149" s="3">
        <v>15</v>
      </c>
      <c r="N149">
        <f t="shared" si="27"/>
        <v>11.027788106305739</v>
      </c>
      <c r="O149">
        <f t="shared" si="28"/>
        <v>10.306313197092194</v>
      </c>
      <c r="P149">
        <f t="shared" si="29"/>
        <v>9.456965592635623</v>
      </c>
      <c r="Q149">
        <f t="shared" si="30"/>
        <v>8.092259761996818</v>
      </c>
      <c r="R149">
        <f t="shared" si="31"/>
        <v>7.00252088479499</v>
      </c>
      <c r="S149">
        <f t="shared" si="32"/>
        <v>6.000018643742331</v>
      </c>
      <c r="T149">
        <f t="shared" si="33"/>
        <v>5.00252088479499</v>
      </c>
      <c r="U149">
        <f t="shared" si="34"/>
        <v>4.092259761996818</v>
      </c>
      <c r="V149">
        <f t="shared" si="35"/>
        <v>3.4569655926356226</v>
      </c>
      <c r="W149">
        <f t="shared" si="36"/>
        <v>2.3063131970921944</v>
      </c>
      <c r="X149">
        <f t="shared" si="37"/>
        <v>1.0277881063057386</v>
      </c>
    </row>
    <row r="150" spans="1:24" ht="12.75">
      <c r="A150">
        <f t="shared" si="26"/>
        <v>13.399999999999968</v>
      </c>
      <c r="B150" s="3">
        <v>5</v>
      </c>
      <c r="C150" s="4">
        <v>6</v>
      </c>
      <c r="D150" s="3">
        <v>7</v>
      </c>
      <c r="E150" s="3">
        <v>8</v>
      </c>
      <c r="F150" s="3">
        <v>9</v>
      </c>
      <c r="G150" s="3">
        <v>10</v>
      </c>
      <c r="H150" s="3">
        <v>11</v>
      </c>
      <c r="I150" s="3">
        <v>12</v>
      </c>
      <c r="J150" s="3">
        <v>13</v>
      </c>
      <c r="K150" s="3">
        <v>14</v>
      </c>
      <c r="L150" s="3">
        <v>15</v>
      </c>
      <c r="N150">
        <f t="shared" si="27"/>
        <v>11.038652370221646</v>
      </c>
      <c r="O150">
        <f t="shared" si="28"/>
        <v>10.348838163035502</v>
      </c>
      <c r="P150">
        <f t="shared" si="29"/>
        <v>9.426071894483117</v>
      </c>
      <c r="Q150">
        <f t="shared" si="30"/>
        <v>8.070429210460636</v>
      </c>
      <c r="R150">
        <f t="shared" si="31"/>
        <v>7.001575557753692</v>
      </c>
      <c r="S150">
        <f t="shared" si="32"/>
        <v>6.000009540162873</v>
      </c>
      <c r="T150">
        <f t="shared" si="33"/>
        <v>5.001575557753692</v>
      </c>
      <c r="U150">
        <f t="shared" si="34"/>
        <v>4.070429210460637</v>
      </c>
      <c r="V150">
        <f t="shared" si="35"/>
        <v>3.4260718944831163</v>
      </c>
      <c r="W150">
        <f t="shared" si="36"/>
        <v>2.348838163035502</v>
      </c>
      <c r="X150">
        <f t="shared" si="37"/>
        <v>1.038652370221646</v>
      </c>
    </row>
    <row r="151" spans="1:24" ht="12.75">
      <c r="A151">
        <f t="shared" si="26"/>
        <v>13.499999999999968</v>
      </c>
      <c r="B151" s="3">
        <v>5</v>
      </c>
      <c r="C151" s="4">
        <v>6</v>
      </c>
      <c r="D151" s="3">
        <v>7</v>
      </c>
      <c r="E151" s="3">
        <v>8</v>
      </c>
      <c r="F151" s="3">
        <v>9</v>
      </c>
      <c r="G151" s="3">
        <v>10</v>
      </c>
      <c r="H151" s="3">
        <v>11</v>
      </c>
      <c r="I151" s="3">
        <v>12</v>
      </c>
      <c r="J151" s="3">
        <v>13</v>
      </c>
      <c r="K151" s="3">
        <v>14</v>
      </c>
      <c r="L151" s="3">
        <v>15</v>
      </c>
      <c r="N151">
        <f t="shared" si="27"/>
        <v>11.052699612280927</v>
      </c>
      <c r="O151">
        <f t="shared" si="28"/>
        <v>10.38940039153569</v>
      </c>
      <c r="P151">
        <f t="shared" si="29"/>
        <v>9.389400391535714</v>
      </c>
      <c r="Q151">
        <f t="shared" si="30"/>
        <v>8.052699612280973</v>
      </c>
      <c r="R151">
        <f t="shared" si="31"/>
        <v>7.000965227870728</v>
      </c>
      <c r="S151">
        <f t="shared" si="32"/>
        <v>6.000004785117392</v>
      </c>
      <c r="T151">
        <f t="shared" si="33"/>
        <v>5.000965227870728</v>
      </c>
      <c r="U151">
        <f t="shared" si="34"/>
        <v>4.052699612280974</v>
      </c>
      <c r="V151">
        <f t="shared" si="35"/>
        <v>3.3894003915357147</v>
      </c>
      <c r="W151">
        <f t="shared" si="36"/>
        <v>2.38940039153569</v>
      </c>
      <c r="X151">
        <f t="shared" si="37"/>
        <v>1.0526996122809271</v>
      </c>
    </row>
    <row r="152" spans="1:24" ht="12.75">
      <c r="A152">
        <f t="shared" si="26"/>
        <v>13.599999999999968</v>
      </c>
      <c r="B152" s="3">
        <v>5</v>
      </c>
      <c r="C152" s="4">
        <v>6</v>
      </c>
      <c r="D152" s="3">
        <v>7</v>
      </c>
      <c r="E152" s="3">
        <v>8</v>
      </c>
      <c r="F152" s="3">
        <v>9</v>
      </c>
      <c r="G152" s="3">
        <v>10</v>
      </c>
      <c r="H152" s="3">
        <v>11</v>
      </c>
      <c r="I152" s="3">
        <v>12</v>
      </c>
      <c r="J152" s="3">
        <v>13</v>
      </c>
      <c r="K152" s="3">
        <v>14</v>
      </c>
      <c r="L152" s="3">
        <v>15</v>
      </c>
      <c r="N152">
        <f t="shared" si="27"/>
        <v>11.070429210460516</v>
      </c>
      <c r="O152">
        <f t="shared" si="28"/>
        <v>10.426071894483094</v>
      </c>
      <c r="P152">
        <f t="shared" si="29"/>
        <v>9.348838163035529</v>
      </c>
      <c r="Q152">
        <f t="shared" si="30"/>
        <v>8.038652370221666</v>
      </c>
      <c r="R152">
        <f t="shared" si="31"/>
        <v>7.000579614910024</v>
      </c>
      <c r="S152">
        <f t="shared" si="32"/>
        <v>6.0000023525752</v>
      </c>
      <c r="T152">
        <f t="shared" si="33"/>
        <v>5.000579614910024</v>
      </c>
      <c r="U152">
        <f t="shared" si="34"/>
        <v>4.038652370221666</v>
      </c>
      <c r="V152">
        <f t="shared" si="35"/>
        <v>3.348838163035529</v>
      </c>
      <c r="W152">
        <f t="shared" si="36"/>
        <v>2.4260718944830946</v>
      </c>
      <c r="X152">
        <f t="shared" si="37"/>
        <v>1.0704292104605162</v>
      </c>
    </row>
    <row r="153" spans="1:24" ht="12.75">
      <c r="A153">
        <f t="shared" si="26"/>
        <v>13.699999999999967</v>
      </c>
      <c r="B153" s="3">
        <v>5</v>
      </c>
      <c r="C153" s="4">
        <v>6</v>
      </c>
      <c r="D153" s="3">
        <v>7</v>
      </c>
      <c r="E153" s="3">
        <v>8</v>
      </c>
      <c r="F153" s="3">
        <v>9</v>
      </c>
      <c r="G153" s="3">
        <v>10</v>
      </c>
      <c r="H153" s="3">
        <v>11</v>
      </c>
      <c r="I153" s="3">
        <v>12</v>
      </c>
      <c r="J153" s="3">
        <v>13</v>
      </c>
      <c r="K153" s="3">
        <v>14</v>
      </c>
      <c r="L153" s="3">
        <v>15</v>
      </c>
      <c r="N153">
        <f t="shared" si="27"/>
        <v>11.092259761996488</v>
      </c>
      <c r="O153">
        <f t="shared" si="28"/>
        <v>10.456965592635605</v>
      </c>
      <c r="P153">
        <f t="shared" si="29"/>
        <v>9.306313197092223</v>
      </c>
      <c r="Q153">
        <f t="shared" si="30"/>
        <v>8.02778810630575</v>
      </c>
      <c r="R153">
        <f t="shared" si="31"/>
        <v>7.0003411641538476</v>
      </c>
      <c r="S153">
        <f t="shared" si="32"/>
        <v>6.000001133727139</v>
      </c>
      <c r="T153">
        <f t="shared" si="33"/>
        <v>5.0003411641538476</v>
      </c>
      <c r="U153">
        <f t="shared" si="34"/>
        <v>4.027788106305748</v>
      </c>
      <c r="V153">
        <f t="shared" si="35"/>
        <v>3.306313197092222</v>
      </c>
      <c r="W153">
        <f t="shared" si="36"/>
        <v>2.4569655926356053</v>
      </c>
      <c r="X153">
        <f t="shared" si="37"/>
        <v>1.0922597619964869</v>
      </c>
    </row>
    <row r="154" spans="1:24" ht="12.75">
      <c r="A154">
        <f t="shared" si="26"/>
        <v>13.799999999999967</v>
      </c>
      <c r="B154" s="3">
        <v>5</v>
      </c>
      <c r="C154" s="4">
        <v>6</v>
      </c>
      <c r="D154" s="3">
        <v>7</v>
      </c>
      <c r="E154" s="3">
        <v>8</v>
      </c>
      <c r="F154" s="3">
        <v>9</v>
      </c>
      <c r="G154" s="3">
        <v>10</v>
      </c>
      <c r="H154" s="3">
        <v>11</v>
      </c>
      <c r="I154" s="3">
        <v>12</v>
      </c>
      <c r="J154" s="3">
        <v>13</v>
      </c>
      <c r="K154" s="3">
        <v>14</v>
      </c>
      <c r="L154" s="3">
        <v>15</v>
      </c>
      <c r="N154">
        <f t="shared" si="27"/>
        <v>11.118463879341052</v>
      </c>
      <c r="O154">
        <f t="shared" si="28"/>
        <v>10.480394719576156</v>
      </c>
      <c r="P154">
        <f t="shared" si="29"/>
        <v>9.263646212021538</v>
      </c>
      <c r="Q154">
        <f t="shared" si="30"/>
        <v>8.019581947549497</v>
      </c>
      <c r="R154">
        <f t="shared" si="31"/>
        <v>7.000196834569625</v>
      </c>
      <c r="S154">
        <f t="shared" si="32"/>
        <v>6.00000053553478</v>
      </c>
      <c r="T154">
        <f t="shared" si="33"/>
        <v>5.000196834569625</v>
      </c>
      <c r="U154">
        <f t="shared" si="34"/>
        <v>4.019581947549497</v>
      </c>
      <c r="V154">
        <f t="shared" si="35"/>
        <v>3.263646212021538</v>
      </c>
      <c r="W154">
        <f t="shared" si="36"/>
        <v>2.480394719576155</v>
      </c>
      <c r="X154">
        <f t="shared" si="37"/>
        <v>1.1184638793410515</v>
      </c>
    </row>
    <row r="155" spans="1:24" ht="12.75">
      <c r="A155">
        <f t="shared" si="26"/>
        <v>13.899999999999967</v>
      </c>
      <c r="B155" s="3">
        <v>5</v>
      </c>
      <c r="C155" s="4">
        <v>6</v>
      </c>
      <c r="D155" s="3">
        <v>7</v>
      </c>
      <c r="E155" s="3">
        <v>8</v>
      </c>
      <c r="F155" s="3">
        <v>9</v>
      </c>
      <c r="G155" s="3">
        <v>10</v>
      </c>
      <c r="H155" s="3">
        <v>11</v>
      </c>
      <c r="I155" s="3">
        <v>12</v>
      </c>
      <c r="J155" s="3">
        <v>13</v>
      </c>
      <c r="K155" s="3">
        <v>14</v>
      </c>
      <c r="L155" s="3">
        <v>15</v>
      </c>
      <c r="N155">
        <f t="shared" si="27"/>
        <v>11.149098639714932</v>
      </c>
      <c r="O155">
        <f t="shared" si="28"/>
        <v>10.49502491687458</v>
      </c>
      <c r="P155">
        <f t="shared" si="29"/>
        <v>9.222429033111483</v>
      </c>
      <c r="Q155">
        <f t="shared" si="30"/>
        <v>8.013525923433177</v>
      </c>
      <c r="R155">
        <f t="shared" si="31"/>
        <v>7.000111314947147</v>
      </c>
      <c r="S155">
        <f t="shared" si="32"/>
        <v>6.000000247959602</v>
      </c>
      <c r="T155">
        <f t="shared" si="33"/>
        <v>5.000111314947147</v>
      </c>
      <c r="U155">
        <f t="shared" si="34"/>
        <v>4.0135259234331775</v>
      </c>
      <c r="V155">
        <f t="shared" si="35"/>
        <v>3.2224290331114838</v>
      </c>
      <c r="W155">
        <f t="shared" si="36"/>
        <v>2.4950249168745806</v>
      </c>
      <c r="X155">
        <f t="shared" si="37"/>
        <v>1.1490986397149328</v>
      </c>
    </row>
    <row r="156" spans="1:24" ht="12.75">
      <c r="A156" s="3">
        <f t="shared" si="26"/>
        <v>13.999999999999966</v>
      </c>
      <c r="B156" s="3">
        <v>5</v>
      </c>
      <c r="C156" s="4">
        <v>6</v>
      </c>
      <c r="D156" s="3">
        <v>7</v>
      </c>
      <c r="E156" s="3">
        <v>8</v>
      </c>
      <c r="F156" s="3">
        <v>9</v>
      </c>
      <c r="G156" s="3">
        <v>10</v>
      </c>
      <c r="H156" s="3">
        <v>11</v>
      </c>
      <c r="I156" s="3">
        <v>12</v>
      </c>
      <c r="J156" s="3">
        <v>13</v>
      </c>
      <c r="K156" s="3">
        <v>14</v>
      </c>
      <c r="L156" s="3">
        <v>15</v>
      </c>
      <c r="N156">
        <f t="shared" si="27"/>
        <v>11.183939720585709</v>
      </c>
      <c r="O156">
        <f t="shared" si="28"/>
        <v>10.5</v>
      </c>
      <c r="P156">
        <f t="shared" si="29"/>
        <v>9.183939720585734</v>
      </c>
      <c r="Q156">
        <f t="shared" si="30"/>
        <v>8.009157819444368</v>
      </c>
      <c r="R156">
        <f t="shared" si="31"/>
        <v>7.000061704908988</v>
      </c>
      <c r="S156">
        <f t="shared" si="32"/>
        <v>6.000000112535175</v>
      </c>
      <c r="T156">
        <f t="shared" si="33"/>
        <v>5.000061704908988</v>
      </c>
      <c r="U156">
        <f t="shared" si="34"/>
        <v>4.009157819444368</v>
      </c>
      <c r="V156">
        <f t="shared" si="35"/>
        <v>3.1839397205857334</v>
      </c>
      <c r="W156">
        <f t="shared" si="36"/>
        <v>2.5</v>
      </c>
      <c r="X156">
        <f t="shared" si="37"/>
        <v>1.1839397205857087</v>
      </c>
    </row>
    <row r="157" spans="1:24" ht="12.75">
      <c r="A157">
        <f t="shared" si="26"/>
        <v>14.099999999999966</v>
      </c>
      <c r="B157" s="3">
        <v>5</v>
      </c>
      <c r="C157" s="4">
        <v>6</v>
      </c>
      <c r="D157" s="3">
        <v>7</v>
      </c>
      <c r="E157" s="3">
        <v>8</v>
      </c>
      <c r="F157" s="3">
        <v>9</v>
      </c>
      <c r="G157" s="3">
        <v>10</v>
      </c>
      <c r="H157" s="3">
        <v>11</v>
      </c>
      <c r="I157" s="3">
        <v>12</v>
      </c>
      <c r="J157" s="3">
        <v>13</v>
      </c>
      <c r="K157" s="3">
        <v>14</v>
      </c>
      <c r="L157" s="3">
        <v>15</v>
      </c>
      <c r="N157">
        <f t="shared" si="27"/>
        <v>11.222429033111457</v>
      </c>
      <c r="O157">
        <f t="shared" si="28"/>
        <v>10.495024916874588</v>
      </c>
      <c r="P157">
        <f t="shared" si="29"/>
        <v>9.149098639714955</v>
      </c>
      <c r="Q157">
        <f t="shared" si="30"/>
        <v>8.006077589164958</v>
      </c>
      <c r="R157">
        <f t="shared" si="31"/>
        <v>7.00003352741468</v>
      </c>
      <c r="S157">
        <f t="shared" si="32"/>
        <v>6.00000005006218</v>
      </c>
      <c r="T157">
        <f t="shared" si="33"/>
        <v>5.00003352741468</v>
      </c>
      <c r="U157">
        <f t="shared" si="34"/>
        <v>4.006077589164958</v>
      </c>
      <c r="V157">
        <f t="shared" si="35"/>
        <v>3.1490986397149547</v>
      </c>
      <c r="W157">
        <f t="shared" si="36"/>
        <v>2.4950249168745873</v>
      </c>
      <c r="X157">
        <f t="shared" si="37"/>
        <v>1.222429033111457</v>
      </c>
    </row>
    <row r="158" spans="1:24" ht="12.75">
      <c r="A158">
        <f t="shared" si="26"/>
        <v>14.199999999999966</v>
      </c>
      <c r="B158" s="3">
        <v>5</v>
      </c>
      <c r="C158" s="4">
        <v>6</v>
      </c>
      <c r="D158" s="3">
        <v>7</v>
      </c>
      <c r="E158" s="3">
        <v>8</v>
      </c>
      <c r="F158" s="3">
        <v>9</v>
      </c>
      <c r="G158" s="3">
        <v>10</v>
      </c>
      <c r="H158" s="3">
        <v>11</v>
      </c>
      <c r="I158" s="3">
        <v>12</v>
      </c>
      <c r="J158" s="3">
        <v>13</v>
      </c>
      <c r="K158" s="3">
        <v>14</v>
      </c>
      <c r="L158" s="3">
        <v>15</v>
      </c>
      <c r="N158">
        <f t="shared" si="27"/>
        <v>11.26364621202151</v>
      </c>
      <c r="O158">
        <f t="shared" si="28"/>
        <v>10.480394719576168</v>
      </c>
      <c r="P158">
        <f t="shared" si="29"/>
        <v>9.118463879341071</v>
      </c>
      <c r="Q158">
        <f t="shared" si="30"/>
        <v>8.003953527025798</v>
      </c>
      <c r="R158">
        <f t="shared" si="31"/>
        <v>7.000017856425724</v>
      </c>
      <c r="S158">
        <f t="shared" si="32"/>
        <v>6.000000021829578</v>
      </c>
      <c r="T158">
        <f t="shared" si="33"/>
        <v>5.000017856425724</v>
      </c>
      <c r="U158">
        <f t="shared" si="34"/>
        <v>4.003953527025797</v>
      </c>
      <c r="V158">
        <f t="shared" si="35"/>
        <v>3.118463879341071</v>
      </c>
      <c r="W158">
        <f t="shared" si="36"/>
        <v>2.4803947195761684</v>
      </c>
      <c r="X158">
        <f t="shared" si="37"/>
        <v>1.2636462120215097</v>
      </c>
    </row>
    <row r="159" spans="1:24" ht="12.75">
      <c r="A159">
        <f t="shared" si="26"/>
        <v>14.299999999999965</v>
      </c>
      <c r="B159" s="3">
        <v>5</v>
      </c>
      <c r="C159" s="4">
        <v>6</v>
      </c>
      <c r="D159" s="3">
        <v>7</v>
      </c>
      <c r="E159" s="3">
        <v>8</v>
      </c>
      <c r="F159" s="3">
        <v>9</v>
      </c>
      <c r="G159" s="3">
        <v>10</v>
      </c>
      <c r="H159" s="3">
        <v>11</v>
      </c>
      <c r="I159" s="3">
        <v>12</v>
      </c>
      <c r="J159" s="3">
        <v>13</v>
      </c>
      <c r="K159" s="3">
        <v>14</v>
      </c>
      <c r="L159" s="3">
        <v>15</v>
      </c>
      <c r="N159">
        <f t="shared" si="27"/>
        <v>11.306313197092193</v>
      </c>
      <c r="O159">
        <f t="shared" si="28"/>
        <v>10.456965592635624</v>
      </c>
      <c r="P159">
        <f t="shared" si="29"/>
        <v>9.092259761996504</v>
      </c>
      <c r="Q159">
        <f t="shared" si="30"/>
        <v>8.002520880129845</v>
      </c>
      <c r="R159">
        <f t="shared" si="31"/>
        <v>7.000009321871482</v>
      </c>
      <c r="S159">
        <f t="shared" si="32"/>
        <v>6.000000009330288</v>
      </c>
      <c r="T159">
        <f t="shared" si="33"/>
        <v>5.000009321871482</v>
      </c>
      <c r="U159">
        <f t="shared" si="34"/>
        <v>4.002520880129846</v>
      </c>
      <c r="V159">
        <f t="shared" si="35"/>
        <v>3.092259761996503</v>
      </c>
      <c r="W159">
        <f t="shared" si="36"/>
        <v>2.4569655926356235</v>
      </c>
      <c r="X159">
        <f t="shared" si="37"/>
        <v>1.306313197092193</v>
      </c>
    </row>
    <row r="160" spans="1:24" ht="12.75">
      <c r="A160">
        <f t="shared" si="26"/>
        <v>14.399999999999965</v>
      </c>
      <c r="B160" s="3">
        <v>5</v>
      </c>
      <c r="C160" s="4">
        <v>6</v>
      </c>
      <c r="D160" s="3">
        <v>7</v>
      </c>
      <c r="E160" s="3">
        <v>8</v>
      </c>
      <c r="F160" s="3">
        <v>9</v>
      </c>
      <c r="G160" s="3">
        <v>10</v>
      </c>
      <c r="H160" s="3">
        <v>11</v>
      </c>
      <c r="I160" s="3">
        <v>12</v>
      </c>
      <c r="J160" s="3">
        <v>13</v>
      </c>
      <c r="K160" s="3">
        <v>14</v>
      </c>
      <c r="L160" s="3">
        <v>15</v>
      </c>
      <c r="N160">
        <f t="shared" si="27"/>
        <v>11.3488381630355</v>
      </c>
      <c r="O160">
        <f t="shared" si="28"/>
        <v>10.426071894483117</v>
      </c>
      <c r="P160">
        <f t="shared" si="29"/>
        <v>9.07042921046053</v>
      </c>
      <c r="Q160">
        <f t="shared" si="30"/>
        <v>8.001575555799223</v>
      </c>
      <c r="R160">
        <f t="shared" si="31"/>
        <v>7.000004770081545</v>
      </c>
      <c r="S160">
        <f t="shared" si="32"/>
        <v>6.000000003908938</v>
      </c>
      <c r="T160">
        <f t="shared" si="33"/>
        <v>5.000004770081545</v>
      </c>
      <c r="U160">
        <f t="shared" si="34"/>
        <v>4.0015755557992225</v>
      </c>
      <c r="V160">
        <f t="shared" si="35"/>
        <v>3.0704292104605293</v>
      </c>
      <c r="W160">
        <f t="shared" si="36"/>
        <v>2.4260718944831177</v>
      </c>
      <c r="X160">
        <f t="shared" si="37"/>
        <v>1.3488381630355009</v>
      </c>
    </row>
    <row r="161" spans="1:24" ht="12.75">
      <c r="A161">
        <f t="shared" si="26"/>
        <v>14.499999999999964</v>
      </c>
      <c r="B161" s="3">
        <v>5</v>
      </c>
      <c r="C161" s="4">
        <v>6</v>
      </c>
      <c r="D161" s="3">
        <v>7</v>
      </c>
      <c r="E161" s="3">
        <v>8</v>
      </c>
      <c r="F161" s="3">
        <v>9</v>
      </c>
      <c r="G161" s="3">
        <v>10</v>
      </c>
      <c r="H161" s="3">
        <v>11</v>
      </c>
      <c r="I161" s="3">
        <v>12</v>
      </c>
      <c r="J161" s="3">
        <v>13</v>
      </c>
      <c r="K161" s="3">
        <v>14</v>
      </c>
      <c r="L161" s="3">
        <v>15</v>
      </c>
      <c r="N161">
        <f t="shared" si="27"/>
        <v>11.38940039153569</v>
      </c>
      <c r="O161">
        <f t="shared" si="28"/>
        <v>10.389400391535716</v>
      </c>
      <c r="P161">
        <f t="shared" si="29"/>
        <v>9.052699612280938</v>
      </c>
      <c r="Q161">
        <f t="shared" si="30"/>
        <v>8.000965227068114</v>
      </c>
      <c r="R161">
        <f t="shared" si="31"/>
        <v>7.0000023925587325</v>
      </c>
      <c r="S161">
        <f t="shared" si="32"/>
        <v>6.000000001605228</v>
      </c>
      <c r="T161">
        <f t="shared" si="33"/>
        <v>5.0000023925587325</v>
      </c>
      <c r="U161">
        <f t="shared" si="34"/>
        <v>4.000965227068114</v>
      </c>
      <c r="V161">
        <f t="shared" si="35"/>
        <v>3.052699612280938</v>
      </c>
      <c r="W161">
        <f t="shared" si="36"/>
        <v>2.389400391535716</v>
      </c>
      <c r="X161">
        <f t="shared" si="37"/>
        <v>1.3894003915356885</v>
      </c>
    </row>
    <row r="162" spans="1:24" ht="12.75">
      <c r="A162">
        <f t="shared" si="26"/>
        <v>14.599999999999964</v>
      </c>
      <c r="B162" s="3">
        <v>5</v>
      </c>
      <c r="C162" s="4">
        <v>6</v>
      </c>
      <c r="D162" s="3">
        <v>7</v>
      </c>
      <c r="E162" s="3">
        <v>8</v>
      </c>
      <c r="F162" s="3">
        <v>9</v>
      </c>
      <c r="G162" s="3">
        <v>10</v>
      </c>
      <c r="H162" s="3">
        <v>11</v>
      </c>
      <c r="I162" s="3">
        <v>12</v>
      </c>
      <c r="J162" s="3">
        <v>13</v>
      </c>
      <c r="K162" s="3">
        <v>14</v>
      </c>
      <c r="L162" s="3">
        <v>15</v>
      </c>
      <c r="N162">
        <f t="shared" si="27"/>
        <v>11.426071894483094</v>
      </c>
      <c r="O162">
        <f t="shared" si="28"/>
        <v>10.34883816303553</v>
      </c>
      <c r="P162">
        <f t="shared" si="29"/>
        <v>9.038652370221655</v>
      </c>
      <c r="Q162">
        <f t="shared" si="30"/>
        <v>8.000579614586952</v>
      </c>
      <c r="R162">
        <f t="shared" si="31"/>
        <v>7.000001176287612</v>
      </c>
      <c r="S162">
        <f t="shared" si="32"/>
        <v>6.000000000646144</v>
      </c>
      <c r="T162">
        <f t="shared" si="33"/>
        <v>5.000001176287612</v>
      </c>
      <c r="U162">
        <f t="shared" si="34"/>
        <v>4.000579614586952</v>
      </c>
      <c r="V162">
        <f t="shared" si="35"/>
        <v>3.038652370221654</v>
      </c>
      <c r="W162">
        <f t="shared" si="36"/>
        <v>2.3488381630355306</v>
      </c>
      <c r="X162">
        <f t="shared" si="37"/>
        <v>1.4260718944830935</v>
      </c>
    </row>
    <row r="163" spans="1:24" ht="12.75">
      <c r="A163">
        <f t="shared" si="26"/>
        <v>14.699999999999964</v>
      </c>
      <c r="B163" s="3">
        <v>5</v>
      </c>
      <c r="C163" s="4">
        <v>6</v>
      </c>
      <c r="D163" s="3">
        <v>7</v>
      </c>
      <c r="E163" s="3">
        <v>8</v>
      </c>
      <c r="F163" s="3">
        <v>9</v>
      </c>
      <c r="G163" s="3">
        <v>10</v>
      </c>
      <c r="H163" s="3">
        <v>11</v>
      </c>
      <c r="I163" s="3">
        <v>12</v>
      </c>
      <c r="J163" s="3">
        <v>13</v>
      </c>
      <c r="K163" s="3">
        <v>14</v>
      </c>
      <c r="L163" s="3">
        <v>15</v>
      </c>
      <c r="N163">
        <f t="shared" si="27"/>
        <v>11.456965592635605</v>
      </c>
      <c r="O163">
        <f t="shared" si="28"/>
        <v>10.306313197092223</v>
      </c>
      <c r="P163">
        <f t="shared" si="29"/>
        <v>9.027788106305746</v>
      </c>
      <c r="Q163">
        <f t="shared" si="30"/>
        <v>8.000341164026379</v>
      </c>
      <c r="R163">
        <f t="shared" si="31"/>
        <v>7.000000566863573</v>
      </c>
      <c r="S163">
        <f t="shared" si="32"/>
        <v>6.000000000254938</v>
      </c>
      <c r="T163">
        <f t="shared" si="33"/>
        <v>5.000000566863573</v>
      </c>
      <c r="U163">
        <f t="shared" si="34"/>
        <v>4.000341164026378</v>
      </c>
      <c r="V163">
        <f t="shared" si="35"/>
        <v>3.027788106305745</v>
      </c>
      <c r="W163">
        <f t="shared" si="36"/>
        <v>2.3063131970922237</v>
      </c>
      <c r="X163">
        <f t="shared" si="37"/>
        <v>1.4569655926356042</v>
      </c>
    </row>
    <row r="164" spans="1:24" ht="12.75">
      <c r="A164">
        <f t="shared" si="26"/>
        <v>14.799999999999963</v>
      </c>
      <c r="B164" s="3">
        <v>5</v>
      </c>
      <c r="C164" s="4">
        <v>6</v>
      </c>
      <c r="D164" s="3">
        <v>7</v>
      </c>
      <c r="E164" s="3">
        <v>8</v>
      </c>
      <c r="F164" s="3">
        <v>9</v>
      </c>
      <c r="G164" s="3">
        <v>10</v>
      </c>
      <c r="H164" s="3">
        <v>11</v>
      </c>
      <c r="I164" s="3">
        <v>12</v>
      </c>
      <c r="J164" s="3">
        <v>13</v>
      </c>
      <c r="K164" s="3">
        <v>14</v>
      </c>
      <c r="L164" s="3">
        <v>15</v>
      </c>
      <c r="N164">
        <f t="shared" si="27"/>
        <v>11.480394719576154</v>
      </c>
      <c r="O164">
        <f t="shared" si="28"/>
        <v>10.26364621202154</v>
      </c>
      <c r="P164">
        <f t="shared" si="29"/>
        <v>9.019581947549495</v>
      </c>
      <c r="Q164">
        <f t="shared" si="30"/>
        <v>8.000196834520327</v>
      </c>
      <c r="R164">
        <f t="shared" si="31"/>
        <v>7.000000267767391</v>
      </c>
      <c r="S164">
        <f t="shared" si="32"/>
        <v>6.000000000098595</v>
      </c>
      <c r="T164">
        <f t="shared" si="33"/>
        <v>5.000000267767391</v>
      </c>
      <c r="U164">
        <f t="shared" si="34"/>
        <v>4.000196834520327</v>
      </c>
      <c r="V164">
        <f t="shared" si="35"/>
        <v>3.0195819475494963</v>
      </c>
      <c r="W164">
        <f t="shared" si="36"/>
        <v>2.2636462120215395</v>
      </c>
      <c r="X164">
        <f t="shared" si="37"/>
        <v>1.4803947195761546</v>
      </c>
    </row>
    <row r="165" spans="1:24" ht="12.75">
      <c r="A165">
        <f t="shared" si="26"/>
        <v>14.899999999999963</v>
      </c>
      <c r="B165" s="3">
        <v>5</v>
      </c>
      <c r="C165" s="4">
        <v>6</v>
      </c>
      <c r="D165" s="3">
        <v>7</v>
      </c>
      <c r="E165" s="3">
        <v>8</v>
      </c>
      <c r="F165" s="3">
        <v>9</v>
      </c>
      <c r="G165" s="3">
        <v>10</v>
      </c>
      <c r="H165" s="3">
        <v>11</v>
      </c>
      <c r="I165" s="3">
        <v>12</v>
      </c>
      <c r="J165" s="3">
        <v>13</v>
      </c>
      <c r="K165" s="3">
        <v>14</v>
      </c>
      <c r="L165" s="3">
        <v>15</v>
      </c>
      <c r="N165">
        <f t="shared" si="27"/>
        <v>11.49502491687458</v>
      </c>
      <c r="O165">
        <f t="shared" si="28"/>
        <v>10.222429033111485</v>
      </c>
      <c r="P165">
        <f t="shared" si="29"/>
        <v>9.013525923433177</v>
      </c>
      <c r="Q165">
        <f t="shared" si="30"/>
        <v>8.000111314928459</v>
      </c>
      <c r="R165">
        <f t="shared" si="31"/>
        <v>7.0000001239798015</v>
      </c>
      <c r="S165">
        <f t="shared" si="32"/>
        <v>6.000000000037375</v>
      </c>
      <c r="T165">
        <f t="shared" si="33"/>
        <v>5.0000001239798015</v>
      </c>
      <c r="U165">
        <f t="shared" si="34"/>
        <v>4.00011131492846</v>
      </c>
      <c r="V165">
        <f t="shared" si="35"/>
        <v>3.013525923433177</v>
      </c>
      <c r="W165">
        <f t="shared" si="36"/>
        <v>2.2224290331114855</v>
      </c>
      <c r="X165">
        <f t="shared" si="37"/>
        <v>1.4950249168745804</v>
      </c>
    </row>
    <row r="166" spans="1:24" ht="12.75">
      <c r="A166" s="3">
        <f t="shared" si="26"/>
        <v>14.999999999999963</v>
      </c>
      <c r="B166" s="3">
        <v>5</v>
      </c>
      <c r="C166" s="4">
        <v>6</v>
      </c>
      <c r="D166" s="3">
        <v>7</v>
      </c>
      <c r="E166" s="3">
        <v>8</v>
      </c>
      <c r="F166" s="3">
        <v>9</v>
      </c>
      <c r="G166" s="3">
        <v>10</v>
      </c>
      <c r="H166" s="3">
        <v>11</v>
      </c>
      <c r="I166" s="3">
        <v>12</v>
      </c>
      <c r="J166" s="3">
        <v>13</v>
      </c>
      <c r="K166" s="3">
        <v>14</v>
      </c>
      <c r="L166" s="3">
        <v>15</v>
      </c>
      <c r="N166">
        <f t="shared" si="27"/>
        <v>11.5</v>
      </c>
      <c r="O166">
        <f t="shared" si="28"/>
        <v>10.183939720585736</v>
      </c>
      <c r="P166">
        <f t="shared" si="29"/>
        <v>9.009157819444368</v>
      </c>
      <c r="Q166">
        <f t="shared" si="30"/>
        <v>8.000061704902043</v>
      </c>
      <c r="R166">
        <f t="shared" si="31"/>
        <v>7.000000056267587</v>
      </c>
      <c r="S166">
        <f t="shared" si="32"/>
        <v>6.000000000013888</v>
      </c>
      <c r="T166">
        <f t="shared" si="33"/>
        <v>5.000000056267587</v>
      </c>
      <c r="U166">
        <f t="shared" si="34"/>
        <v>4.000061704902043</v>
      </c>
      <c r="V166">
        <f t="shared" si="35"/>
        <v>3.0091578194443684</v>
      </c>
      <c r="W166">
        <f t="shared" si="36"/>
        <v>2.1839397205857347</v>
      </c>
      <c r="X166">
        <f t="shared" si="37"/>
        <v>1.5</v>
      </c>
    </row>
    <row r="167" spans="1:24" ht="12.75">
      <c r="A167">
        <f t="shared" si="26"/>
        <v>15.099999999999962</v>
      </c>
      <c r="B167" s="3">
        <v>5</v>
      </c>
      <c r="C167" s="4">
        <v>6</v>
      </c>
      <c r="D167" s="3">
        <v>7</v>
      </c>
      <c r="E167" s="3">
        <v>8</v>
      </c>
      <c r="F167" s="3">
        <v>9</v>
      </c>
      <c r="G167" s="3">
        <v>10</v>
      </c>
      <c r="H167" s="3">
        <v>11</v>
      </c>
      <c r="I167" s="3">
        <v>12</v>
      </c>
      <c r="J167" s="3">
        <v>13</v>
      </c>
      <c r="K167" s="3">
        <v>14</v>
      </c>
      <c r="L167" s="3">
        <v>15</v>
      </c>
      <c r="N167">
        <f t="shared" si="27"/>
        <v>11.495024916874588</v>
      </c>
      <c r="O167">
        <f t="shared" si="28"/>
        <v>10.149098639714955</v>
      </c>
      <c r="P167">
        <f t="shared" si="29"/>
        <v>9.006077589164958</v>
      </c>
      <c r="Q167">
        <f t="shared" si="30"/>
        <v>8.000033527412151</v>
      </c>
      <c r="R167">
        <f t="shared" si="31"/>
        <v>7.00000002503109</v>
      </c>
      <c r="S167">
        <f t="shared" si="32"/>
        <v>6.000000000005058</v>
      </c>
      <c r="T167">
        <f t="shared" si="33"/>
        <v>5.00000002503109</v>
      </c>
      <c r="U167">
        <f t="shared" si="34"/>
        <v>4.0000335274121515</v>
      </c>
      <c r="V167">
        <f t="shared" si="35"/>
        <v>3.0060775891649585</v>
      </c>
      <c r="W167">
        <f t="shared" si="36"/>
        <v>2.149098639714956</v>
      </c>
      <c r="X167">
        <f t="shared" si="37"/>
        <v>1.4950249168745877</v>
      </c>
    </row>
    <row r="168" spans="1:24" ht="12.75">
      <c r="A168">
        <f t="shared" si="26"/>
        <v>15.199999999999962</v>
      </c>
      <c r="B168" s="3">
        <v>5</v>
      </c>
      <c r="C168" s="4">
        <v>6</v>
      </c>
      <c r="D168" s="3">
        <v>7</v>
      </c>
      <c r="E168" s="3">
        <v>8</v>
      </c>
      <c r="F168" s="3">
        <v>9</v>
      </c>
      <c r="G168" s="3">
        <v>10</v>
      </c>
      <c r="H168" s="3">
        <v>11</v>
      </c>
      <c r="I168" s="3">
        <v>12</v>
      </c>
      <c r="J168" s="3">
        <v>13</v>
      </c>
      <c r="K168" s="3">
        <v>14</v>
      </c>
      <c r="L168" s="3">
        <v>15</v>
      </c>
      <c r="N168">
        <f t="shared" si="27"/>
        <v>11.48039471957617</v>
      </c>
      <c r="O168">
        <f t="shared" si="28"/>
        <v>10.118463879341071</v>
      </c>
      <c r="P168">
        <f t="shared" si="29"/>
        <v>9.003953527025798</v>
      </c>
      <c r="Q168">
        <f t="shared" si="30"/>
        <v>8.00001785642482</v>
      </c>
      <c r="R168">
        <f t="shared" si="31"/>
        <v>7.000000010914789</v>
      </c>
      <c r="S168">
        <f t="shared" si="32"/>
        <v>6.000000000001806</v>
      </c>
      <c r="T168">
        <f t="shared" si="33"/>
        <v>5.000000010914789</v>
      </c>
      <c r="U168">
        <f t="shared" si="34"/>
        <v>4.0000178564248206</v>
      </c>
      <c r="V168">
        <f t="shared" si="35"/>
        <v>3.0039535270257973</v>
      </c>
      <c r="W168">
        <f t="shared" si="36"/>
        <v>2.1184638793410717</v>
      </c>
      <c r="X168">
        <f t="shared" si="37"/>
        <v>1.4803947195761689</v>
      </c>
    </row>
    <row r="169" spans="1:24" ht="12.75">
      <c r="A169">
        <f t="shared" si="26"/>
        <v>15.299999999999962</v>
      </c>
      <c r="B169" s="3">
        <v>5</v>
      </c>
      <c r="C169" s="4">
        <v>6</v>
      </c>
      <c r="D169" s="3">
        <v>7</v>
      </c>
      <c r="E169" s="3">
        <v>8</v>
      </c>
      <c r="F169" s="3">
        <v>9</v>
      </c>
      <c r="G169" s="3">
        <v>10</v>
      </c>
      <c r="H169" s="3">
        <v>11</v>
      </c>
      <c r="I169" s="3">
        <v>12</v>
      </c>
      <c r="J169" s="3">
        <v>13</v>
      </c>
      <c r="K169" s="3">
        <v>14</v>
      </c>
      <c r="L169" s="3">
        <v>15</v>
      </c>
      <c r="N169">
        <f t="shared" si="27"/>
        <v>11.456965592635624</v>
      </c>
      <c r="O169">
        <f t="shared" si="28"/>
        <v>10.092259761996504</v>
      </c>
      <c r="P169">
        <f t="shared" si="29"/>
        <v>9.002520880129845</v>
      </c>
      <c r="Q169">
        <f t="shared" si="30"/>
        <v>8.000009321871167</v>
      </c>
      <c r="R169">
        <f t="shared" si="31"/>
        <v>7.000000004665144</v>
      </c>
      <c r="S169">
        <f t="shared" si="32"/>
        <v>6.0000000000006315</v>
      </c>
      <c r="T169">
        <f t="shared" si="33"/>
        <v>5.000000004665144</v>
      </c>
      <c r="U169">
        <f t="shared" si="34"/>
        <v>4.000009321871166</v>
      </c>
      <c r="V169">
        <f t="shared" si="35"/>
        <v>3.002520880129846</v>
      </c>
      <c r="W169">
        <f t="shared" si="36"/>
        <v>2.092259761996504</v>
      </c>
      <c r="X169">
        <f t="shared" si="37"/>
        <v>1.4569655926356246</v>
      </c>
    </row>
    <row r="170" spans="1:24" ht="12.75">
      <c r="A170">
        <f t="shared" si="26"/>
        <v>15.399999999999961</v>
      </c>
      <c r="B170" s="3">
        <v>5</v>
      </c>
      <c r="C170" s="4">
        <v>6</v>
      </c>
      <c r="D170" s="3">
        <v>7</v>
      </c>
      <c r="E170" s="3">
        <v>8</v>
      </c>
      <c r="F170" s="3">
        <v>9</v>
      </c>
      <c r="G170" s="3">
        <v>10</v>
      </c>
      <c r="H170" s="3">
        <v>11</v>
      </c>
      <c r="I170" s="3">
        <v>12</v>
      </c>
      <c r="J170" s="3">
        <v>13</v>
      </c>
      <c r="K170" s="3">
        <v>14</v>
      </c>
      <c r="L170" s="3">
        <v>15</v>
      </c>
      <c r="N170">
        <f t="shared" si="27"/>
        <v>11.426071894483119</v>
      </c>
      <c r="O170">
        <f t="shared" si="28"/>
        <v>10.07042921046053</v>
      </c>
      <c r="P170">
        <f t="shared" si="29"/>
        <v>9.001575555799223</v>
      </c>
      <c r="Q170">
        <f t="shared" si="30"/>
        <v>8.000004770081437</v>
      </c>
      <c r="R170">
        <f t="shared" si="31"/>
        <v>7.0000000019544695</v>
      </c>
      <c r="S170">
        <f t="shared" si="32"/>
        <v>6.000000000000217</v>
      </c>
      <c r="T170">
        <f t="shared" si="33"/>
        <v>5.0000000019544695</v>
      </c>
      <c r="U170">
        <f t="shared" si="34"/>
        <v>4.0000047700814365</v>
      </c>
      <c r="V170">
        <f t="shared" si="35"/>
        <v>3.0015755557992225</v>
      </c>
      <c r="W170">
        <f t="shared" si="36"/>
        <v>2.07042921046053</v>
      </c>
      <c r="X170">
        <f t="shared" si="37"/>
        <v>1.426071894483119</v>
      </c>
    </row>
    <row r="171" spans="1:24" ht="12.75">
      <c r="A171">
        <f t="shared" si="26"/>
        <v>15.499999999999961</v>
      </c>
      <c r="B171" s="3">
        <v>5</v>
      </c>
      <c r="C171" s="4">
        <v>6</v>
      </c>
      <c r="D171" s="3">
        <v>7</v>
      </c>
      <c r="E171" s="3">
        <v>8</v>
      </c>
      <c r="F171" s="3">
        <v>9</v>
      </c>
      <c r="G171" s="3">
        <v>10</v>
      </c>
      <c r="H171" s="3">
        <v>11</v>
      </c>
      <c r="I171" s="3">
        <v>12</v>
      </c>
      <c r="J171" s="3">
        <v>13</v>
      </c>
      <c r="K171" s="3">
        <v>14</v>
      </c>
      <c r="L171" s="3">
        <v>15</v>
      </c>
      <c r="N171">
        <f t="shared" si="27"/>
        <v>11.389400391535718</v>
      </c>
      <c r="O171">
        <f t="shared" si="28"/>
        <v>10.052699612280938</v>
      </c>
      <c r="P171">
        <f t="shared" si="29"/>
        <v>9.000965227068114</v>
      </c>
      <c r="Q171">
        <f t="shared" si="30"/>
        <v>8.000002392558697</v>
      </c>
      <c r="R171">
        <f t="shared" si="31"/>
        <v>7.000000000802614</v>
      </c>
      <c r="S171">
        <f t="shared" si="32"/>
        <v>6.000000000000073</v>
      </c>
      <c r="T171">
        <f t="shared" si="33"/>
        <v>5.000000000802614</v>
      </c>
      <c r="U171">
        <f t="shared" si="34"/>
        <v>4.000002392558696</v>
      </c>
      <c r="V171">
        <f t="shared" si="35"/>
        <v>3.000965227068114</v>
      </c>
      <c r="W171">
        <f t="shared" si="36"/>
        <v>2.0526996122809384</v>
      </c>
      <c r="X171">
        <f t="shared" si="37"/>
        <v>1.3894003915357176</v>
      </c>
    </row>
    <row r="172" spans="1:24" ht="12.75">
      <c r="A172">
        <f t="shared" si="26"/>
        <v>15.59999999999996</v>
      </c>
      <c r="B172" s="3">
        <v>5</v>
      </c>
      <c r="C172" s="4">
        <v>6</v>
      </c>
      <c r="D172" s="3">
        <v>7</v>
      </c>
      <c r="E172" s="3">
        <v>8</v>
      </c>
      <c r="F172" s="3">
        <v>9</v>
      </c>
      <c r="G172" s="3">
        <v>10</v>
      </c>
      <c r="H172" s="3">
        <v>11</v>
      </c>
      <c r="I172" s="3">
        <v>12</v>
      </c>
      <c r="J172" s="3">
        <v>13</v>
      </c>
      <c r="K172" s="3">
        <v>14</v>
      </c>
      <c r="L172" s="3">
        <v>15</v>
      </c>
      <c r="N172">
        <f t="shared" si="27"/>
        <v>11.348838163035532</v>
      </c>
      <c r="O172">
        <f t="shared" si="28"/>
        <v>10.038652370221655</v>
      </c>
      <c r="P172">
        <f t="shared" si="29"/>
        <v>9.000579614586952</v>
      </c>
      <c r="Q172">
        <f t="shared" si="30"/>
        <v>8.0000011762876</v>
      </c>
      <c r="R172">
        <f t="shared" si="31"/>
        <v>7.000000000323071</v>
      </c>
      <c r="S172">
        <f t="shared" si="32"/>
        <v>6.000000000000024</v>
      </c>
      <c r="T172">
        <f t="shared" si="33"/>
        <v>5.000000000323071</v>
      </c>
      <c r="U172">
        <f t="shared" si="34"/>
        <v>4.0000011762876</v>
      </c>
      <c r="V172">
        <f t="shared" si="35"/>
        <v>3.0005796145869525</v>
      </c>
      <c r="W172">
        <f t="shared" si="36"/>
        <v>2.0386523702216546</v>
      </c>
      <c r="X172">
        <f t="shared" si="37"/>
        <v>1.348838163035532</v>
      </c>
    </row>
    <row r="173" spans="1:24" ht="12.75">
      <c r="A173">
        <f t="shared" si="26"/>
        <v>15.69999999999996</v>
      </c>
      <c r="B173" s="3">
        <v>5</v>
      </c>
      <c r="C173" s="4">
        <v>6</v>
      </c>
      <c r="D173" s="3">
        <v>7</v>
      </c>
      <c r="E173" s="3">
        <v>8</v>
      </c>
      <c r="F173" s="3">
        <v>9</v>
      </c>
      <c r="G173" s="3">
        <v>10</v>
      </c>
      <c r="H173" s="3">
        <v>11</v>
      </c>
      <c r="I173" s="3">
        <v>12</v>
      </c>
      <c r="J173" s="3">
        <v>13</v>
      </c>
      <c r="K173" s="3">
        <v>14</v>
      </c>
      <c r="L173" s="3">
        <v>15</v>
      </c>
      <c r="N173">
        <f t="shared" si="27"/>
        <v>11.306313197092225</v>
      </c>
      <c r="O173">
        <f t="shared" si="28"/>
        <v>10.027788106305746</v>
      </c>
      <c r="P173">
        <f t="shared" si="29"/>
        <v>9.000341164026379</v>
      </c>
      <c r="Q173">
        <f t="shared" si="30"/>
        <v>8.00000056686357</v>
      </c>
      <c r="R173">
        <f t="shared" si="31"/>
        <v>7.000000000127469</v>
      </c>
      <c r="S173">
        <f t="shared" si="32"/>
        <v>6.000000000000008</v>
      </c>
      <c r="T173">
        <f t="shared" si="33"/>
        <v>5.000000000127469</v>
      </c>
      <c r="U173">
        <f t="shared" si="34"/>
        <v>4.000000566863569</v>
      </c>
      <c r="V173">
        <f t="shared" si="35"/>
        <v>3.0003411640263784</v>
      </c>
      <c r="W173">
        <f t="shared" si="36"/>
        <v>2.0277881063057452</v>
      </c>
      <c r="X173">
        <f t="shared" si="37"/>
        <v>1.306313197092225</v>
      </c>
    </row>
    <row r="174" spans="1:24" ht="12.75">
      <c r="A174">
        <f t="shared" si="26"/>
        <v>15.79999999999996</v>
      </c>
      <c r="B174" s="3">
        <v>5</v>
      </c>
      <c r="C174" s="4">
        <v>6</v>
      </c>
      <c r="D174" s="3">
        <v>7</v>
      </c>
      <c r="E174" s="3">
        <v>8</v>
      </c>
      <c r="F174" s="3">
        <v>9</v>
      </c>
      <c r="G174" s="3">
        <v>10</v>
      </c>
      <c r="H174" s="3">
        <v>11</v>
      </c>
      <c r="I174" s="3">
        <v>12</v>
      </c>
      <c r="J174" s="3">
        <v>13</v>
      </c>
      <c r="K174" s="3">
        <v>14</v>
      </c>
      <c r="L174" s="3">
        <v>15</v>
      </c>
      <c r="N174">
        <f t="shared" si="27"/>
        <v>11.263646212021541</v>
      </c>
      <c r="O174">
        <f t="shared" si="28"/>
        <v>10.019581947549497</v>
      </c>
      <c r="P174">
        <f t="shared" si="29"/>
        <v>9.000196834520327</v>
      </c>
      <c r="Q174">
        <f t="shared" si="30"/>
        <v>8.00000026776739</v>
      </c>
      <c r="R174">
        <f t="shared" si="31"/>
        <v>7.0000000000492975</v>
      </c>
      <c r="S174">
        <f t="shared" si="32"/>
        <v>6.000000000000003</v>
      </c>
      <c r="T174">
        <f t="shared" si="33"/>
        <v>5.0000000000492975</v>
      </c>
      <c r="U174">
        <f t="shared" si="34"/>
        <v>4.0000002677673905</v>
      </c>
      <c r="V174">
        <f t="shared" si="35"/>
        <v>3.0001968345203274</v>
      </c>
      <c r="W174">
        <f t="shared" si="36"/>
        <v>2.0195819475494963</v>
      </c>
      <c r="X174">
        <f t="shared" si="37"/>
        <v>1.2636462120215413</v>
      </c>
    </row>
    <row r="175" spans="1:24" ht="12.75">
      <c r="A175">
        <f t="shared" si="26"/>
        <v>15.89999999999996</v>
      </c>
      <c r="B175" s="3">
        <v>5</v>
      </c>
      <c r="C175" s="4">
        <v>6</v>
      </c>
      <c r="D175" s="3">
        <v>7</v>
      </c>
      <c r="E175" s="3">
        <v>8</v>
      </c>
      <c r="F175" s="3">
        <v>9</v>
      </c>
      <c r="G175" s="3">
        <v>10</v>
      </c>
      <c r="H175" s="3">
        <v>11</v>
      </c>
      <c r="I175" s="3">
        <v>12</v>
      </c>
      <c r="J175" s="3">
        <v>13</v>
      </c>
      <c r="K175" s="3">
        <v>14</v>
      </c>
      <c r="L175" s="3">
        <v>15</v>
      </c>
      <c r="N175">
        <f t="shared" si="27"/>
        <v>11.222429033111487</v>
      </c>
      <c r="O175">
        <f t="shared" si="28"/>
        <v>10.013525923433177</v>
      </c>
      <c r="P175">
        <f t="shared" si="29"/>
        <v>9.000111314928459</v>
      </c>
      <c r="Q175">
        <f t="shared" si="30"/>
        <v>8.0000001239798</v>
      </c>
      <c r="R175">
        <f t="shared" si="31"/>
        <v>7.000000000018688</v>
      </c>
      <c r="S175">
        <f t="shared" si="32"/>
        <v>6.000000000000001</v>
      </c>
      <c r="T175">
        <f t="shared" si="33"/>
        <v>5.000000000018688</v>
      </c>
      <c r="U175">
        <f t="shared" si="34"/>
        <v>4.000000123979801</v>
      </c>
      <c r="V175">
        <f t="shared" si="35"/>
        <v>3.0001113149284593</v>
      </c>
      <c r="W175">
        <f t="shared" si="36"/>
        <v>2.0135259234331775</v>
      </c>
      <c r="X175">
        <f t="shared" si="37"/>
        <v>1.2224290331114869</v>
      </c>
    </row>
    <row r="176" spans="1:24" ht="12.75">
      <c r="A176" s="3">
        <f t="shared" si="26"/>
        <v>15.99999999999996</v>
      </c>
      <c r="B176" s="3">
        <v>5</v>
      </c>
      <c r="C176" s="4">
        <v>6</v>
      </c>
      <c r="D176" s="3">
        <v>7</v>
      </c>
      <c r="E176" s="3">
        <v>8</v>
      </c>
      <c r="F176" s="3">
        <v>9</v>
      </c>
      <c r="G176" s="3">
        <v>10</v>
      </c>
      <c r="H176" s="3">
        <v>11</v>
      </c>
      <c r="I176" s="3">
        <v>12</v>
      </c>
      <c r="J176" s="3">
        <v>13</v>
      </c>
      <c r="K176" s="3">
        <v>14</v>
      </c>
      <c r="L176" s="3">
        <v>15</v>
      </c>
      <c r="N176">
        <f t="shared" si="27"/>
        <v>11.183939720585736</v>
      </c>
      <c r="O176">
        <f t="shared" si="28"/>
        <v>10.009157819444368</v>
      </c>
      <c r="P176">
        <f t="shared" si="29"/>
        <v>9.000061704902043</v>
      </c>
      <c r="Q176">
        <f t="shared" si="30"/>
        <v>8.000000056267588</v>
      </c>
      <c r="R176">
        <f t="shared" si="31"/>
        <v>7.000000000006944</v>
      </c>
      <c r="S176">
        <f t="shared" si="32"/>
        <v>6</v>
      </c>
      <c r="T176">
        <f t="shared" si="33"/>
        <v>5.000000000006944</v>
      </c>
      <c r="U176">
        <f t="shared" si="34"/>
        <v>4.000000056267587</v>
      </c>
      <c r="V176">
        <f t="shared" si="35"/>
        <v>3.0000617049020435</v>
      </c>
      <c r="W176">
        <f t="shared" si="36"/>
        <v>2.0091578194443684</v>
      </c>
      <c r="X176">
        <f t="shared" si="37"/>
        <v>1.1839397205857363</v>
      </c>
    </row>
    <row r="177" spans="1:24" ht="12.75">
      <c r="A177">
        <f aca="true" t="shared" si="38" ref="A177:A208">A176+0.1</f>
        <v>16.09999999999996</v>
      </c>
      <c r="B177" s="3">
        <v>5</v>
      </c>
      <c r="C177" s="4">
        <v>6</v>
      </c>
      <c r="D177" s="3">
        <v>7</v>
      </c>
      <c r="E177" s="3">
        <v>8</v>
      </c>
      <c r="F177" s="3">
        <v>9</v>
      </c>
      <c r="G177" s="3">
        <v>10</v>
      </c>
      <c r="H177" s="3">
        <v>11</v>
      </c>
      <c r="I177" s="3">
        <v>12</v>
      </c>
      <c r="J177" s="3">
        <v>13</v>
      </c>
      <c r="K177" s="3">
        <v>14</v>
      </c>
      <c r="L177" s="3">
        <v>15</v>
      </c>
      <c r="N177">
        <f t="shared" si="27"/>
        <v>11.149098639714957</v>
      </c>
      <c r="O177">
        <f t="shared" si="28"/>
        <v>10.006077589164958</v>
      </c>
      <c r="P177">
        <f t="shared" si="29"/>
        <v>9.000033527412151</v>
      </c>
      <c r="Q177">
        <f t="shared" si="30"/>
        <v>8.00000002503109</v>
      </c>
      <c r="R177">
        <f t="shared" si="31"/>
        <v>7.0000000000025295</v>
      </c>
      <c r="S177">
        <f t="shared" si="32"/>
        <v>6</v>
      </c>
      <c r="T177">
        <f t="shared" si="33"/>
        <v>5.0000000000025295</v>
      </c>
      <c r="U177">
        <f t="shared" si="34"/>
        <v>4.00000002503109</v>
      </c>
      <c r="V177">
        <f t="shared" si="35"/>
        <v>3.0000335274121515</v>
      </c>
      <c r="W177">
        <f t="shared" si="36"/>
        <v>2.0060775891649585</v>
      </c>
      <c r="X177">
        <f t="shared" si="37"/>
        <v>1.1490986397149572</v>
      </c>
    </row>
    <row r="178" spans="1:24" ht="12.75">
      <c r="A178">
        <f t="shared" si="38"/>
        <v>16.19999999999996</v>
      </c>
      <c r="B178" s="3">
        <v>5</v>
      </c>
      <c r="C178" s="4">
        <v>6</v>
      </c>
      <c r="D178" s="3">
        <v>7</v>
      </c>
      <c r="E178" s="3">
        <v>8</v>
      </c>
      <c r="F178" s="3">
        <v>9</v>
      </c>
      <c r="G178" s="3">
        <v>10</v>
      </c>
      <c r="H178" s="3">
        <v>11</v>
      </c>
      <c r="I178" s="3">
        <v>12</v>
      </c>
      <c r="J178" s="3">
        <v>13</v>
      </c>
      <c r="K178" s="3">
        <v>14</v>
      </c>
      <c r="L178" s="3">
        <v>15</v>
      </c>
      <c r="N178">
        <f t="shared" si="27"/>
        <v>11.118463879341073</v>
      </c>
      <c r="O178">
        <f t="shared" si="28"/>
        <v>10.003953527025798</v>
      </c>
      <c r="P178">
        <f t="shared" si="29"/>
        <v>9.00001785642482</v>
      </c>
      <c r="Q178">
        <f t="shared" si="30"/>
        <v>8.000000010914789</v>
      </c>
      <c r="R178">
        <f t="shared" si="31"/>
        <v>7.000000000000903</v>
      </c>
      <c r="S178">
        <f t="shared" si="32"/>
        <v>6</v>
      </c>
      <c r="T178">
        <f t="shared" si="33"/>
        <v>5.000000000000903</v>
      </c>
      <c r="U178">
        <f t="shared" si="34"/>
        <v>4.000000010914789</v>
      </c>
      <c r="V178">
        <f t="shared" si="35"/>
        <v>3.000017856424821</v>
      </c>
      <c r="W178">
        <f t="shared" si="36"/>
        <v>2.0039535270257973</v>
      </c>
      <c r="X178">
        <f t="shared" si="37"/>
        <v>1.1184638793410722</v>
      </c>
    </row>
    <row r="179" spans="1:24" ht="12.75">
      <c r="A179">
        <f t="shared" si="38"/>
        <v>16.29999999999996</v>
      </c>
      <c r="B179" s="3">
        <v>5</v>
      </c>
      <c r="C179" s="4">
        <v>6</v>
      </c>
      <c r="D179" s="3">
        <v>7</v>
      </c>
      <c r="E179" s="3">
        <v>8</v>
      </c>
      <c r="F179" s="3">
        <v>9</v>
      </c>
      <c r="G179" s="3">
        <v>10</v>
      </c>
      <c r="H179" s="3">
        <v>11</v>
      </c>
      <c r="I179" s="3">
        <v>12</v>
      </c>
      <c r="J179" s="3">
        <v>13</v>
      </c>
      <c r="K179" s="3">
        <v>14</v>
      </c>
      <c r="L179" s="3">
        <v>15</v>
      </c>
      <c r="N179">
        <f t="shared" si="27"/>
        <v>11.092259761996504</v>
      </c>
      <c r="O179">
        <f t="shared" si="28"/>
        <v>10.002520880129845</v>
      </c>
      <c r="P179">
        <f t="shared" si="29"/>
        <v>9.000009321871167</v>
      </c>
      <c r="Q179">
        <f t="shared" si="30"/>
        <v>8.000000004665143</v>
      </c>
      <c r="R179">
        <f t="shared" si="31"/>
        <v>7.000000000000316</v>
      </c>
      <c r="S179">
        <f t="shared" si="32"/>
        <v>6</v>
      </c>
      <c r="T179">
        <f t="shared" si="33"/>
        <v>5.000000000000316</v>
      </c>
      <c r="U179">
        <f t="shared" si="34"/>
        <v>4.000000004665144</v>
      </c>
      <c r="V179">
        <f t="shared" si="35"/>
        <v>3.0000093218711656</v>
      </c>
      <c r="W179">
        <f t="shared" si="36"/>
        <v>2.002520880129846</v>
      </c>
      <c r="X179">
        <f t="shared" si="37"/>
        <v>1.0922597619965038</v>
      </c>
    </row>
    <row r="180" spans="1:24" ht="12.75">
      <c r="A180">
        <f t="shared" si="38"/>
        <v>16.399999999999963</v>
      </c>
      <c r="B180" s="3">
        <v>5</v>
      </c>
      <c r="C180" s="4">
        <v>6</v>
      </c>
      <c r="D180" s="3">
        <v>7</v>
      </c>
      <c r="E180" s="3">
        <v>8</v>
      </c>
      <c r="F180" s="3">
        <v>9</v>
      </c>
      <c r="G180" s="3">
        <v>10</v>
      </c>
      <c r="H180" s="3">
        <v>11</v>
      </c>
      <c r="I180" s="3">
        <v>12</v>
      </c>
      <c r="J180" s="3">
        <v>13</v>
      </c>
      <c r="K180" s="3">
        <v>14</v>
      </c>
      <c r="L180" s="3">
        <v>15</v>
      </c>
      <c r="N180">
        <f t="shared" si="27"/>
        <v>11.07042921046053</v>
      </c>
      <c r="O180">
        <f t="shared" si="28"/>
        <v>10.001575555799223</v>
      </c>
      <c r="P180">
        <f t="shared" si="29"/>
        <v>9.000004770081437</v>
      </c>
      <c r="Q180">
        <f t="shared" si="30"/>
        <v>8.000000001954469</v>
      </c>
      <c r="R180">
        <f t="shared" si="31"/>
        <v>7.000000000000108</v>
      </c>
      <c r="S180">
        <f t="shared" si="32"/>
        <v>6</v>
      </c>
      <c r="T180">
        <f t="shared" si="33"/>
        <v>5.000000000000108</v>
      </c>
      <c r="U180">
        <f t="shared" si="34"/>
        <v>4.0000000019544695</v>
      </c>
      <c r="V180">
        <f t="shared" si="35"/>
        <v>3.0000047700814365</v>
      </c>
      <c r="W180">
        <f t="shared" si="36"/>
        <v>2.0015755557992225</v>
      </c>
      <c r="X180">
        <f t="shared" si="37"/>
        <v>1.0704292104605297</v>
      </c>
    </row>
    <row r="181" spans="1:24" ht="12.75">
      <c r="A181">
        <f t="shared" si="38"/>
        <v>16.499999999999964</v>
      </c>
      <c r="B181" s="3">
        <v>5</v>
      </c>
      <c r="C181" s="4">
        <v>6</v>
      </c>
      <c r="D181" s="3">
        <v>7</v>
      </c>
      <c r="E181" s="3">
        <v>8</v>
      </c>
      <c r="F181" s="3">
        <v>9</v>
      </c>
      <c r="G181" s="3">
        <v>10</v>
      </c>
      <c r="H181" s="3">
        <v>11</v>
      </c>
      <c r="I181" s="3">
        <v>12</v>
      </c>
      <c r="J181" s="3">
        <v>13</v>
      </c>
      <c r="K181" s="3">
        <v>14</v>
      </c>
      <c r="L181" s="3">
        <v>15</v>
      </c>
      <c r="N181">
        <f t="shared" si="27"/>
        <v>11.052699612280938</v>
      </c>
      <c r="O181">
        <f t="shared" si="28"/>
        <v>10.000965227068114</v>
      </c>
      <c r="P181">
        <f t="shared" si="29"/>
        <v>9.000002392558697</v>
      </c>
      <c r="Q181">
        <f t="shared" si="30"/>
        <v>8.000000000802615</v>
      </c>
      <c r="R181">
        <f t="shared" si="31"/>
        <v>7.000000000000036</v>
      </c>
      <c r="S181">
        <f t="shared" si="32"/>
        <v>6</v>
      </c>
      <c r="T181">
        <f t="shared" si="33"/>
        <v>5.000000000000036</v>
      </c>
      <c r="U181">
        <f t="shared" si="34"/>
        <v>4.000000000802614</v>
      </c>
      <c r="V181">
        <f t="shared" si="35"/>
        <v>3.000002392558696</v>
      </c>
      <c r="W181">
        <f t="shared" si="36"/>
        <v>2.000965227068114</v>
      </c>
      <c r="X181">
        <f t="shared" si="37"/>
        <v>1.0526996122809378</v>
      </c>
    </row>
    <row r="182" spans="1:24" ht="12.75">
      <c r="A182">
        <f t="shared" si="38"/>
        <v>16.599999999999966</v>
      </c>
      <c r="B182" s="3">
        <v>5</v>
      </c>
      <c r="C182" s="4">
        <v>6</v>
      </c>
      <c r="D182" s="3">
        <v>7</v>
      </c>
      <c r="E182" s="3">
        <v>8</v>
      </c>
      <c r="F182" s="3">
        <v>9</v>
      </c>
      <c r="G182" s="3">
        <v>10</v>
      </c>
      <c r="H182" s="3">
        <v>11</v>
      </c>
      <c r="I182" s="3">
        <v>12</v>
      </c>
      <c r="J182" s="3">
        <v>13</v>
      </c>
      <c r="K182" s="3">
        <v>14</v>
      </c>
      <c r="L182" s="3">
        <v>15</v>
      </c>
      <c r="N182">
        <f t="shared" si="27"/>
        <v>11.038652370221653</v>
      </c>
      <c r="O182">
        <f t="shared" si="28"/>
        <v>10.000579614586952</v>
      </c>
      <c r="P182">
        <f t="shared" si="29"/>
        <v>9.0000011762876</v>
      </c>
      <c r="Q182">
        <f t="shared" si="30"/>
        <v>8.000000000323071</v>
      </c>
      <c r="R182">
        <f t="shared" si="31"/>
        <v>7.000000000000012</v>
      </c>
      <c r="S182">
        <f t="shared" si="32"/>
        <v>6</v>
      </c>
      <c r="T182">
        <f t="shared" si="33"/>
        <v>5.000000000000012</v>
      </c>
      <c r="U182">
        <f t="shared" si="34"/>
        <v>4.000000000323071</v>
      </c>
      <c r="V182">
        <f t="shared" si="35"/>
        <v>3.0000011762876</v>
      </c>
      <c r="W182">
        <f t="shared" si="36"/>
        <v>2.0005796145869525</v>
      </c>
      <c r="X182">
        <f t="shared" si="37"/>
        <v>1.0386523702216541</v>
      </c>
    </row>
    <row r="183" spans="1:24" ht="12.75">
      <c r="A183">
        <f t="shared" si="38"/>
        <v>16.699999999999967</v>
      </c>
      <c r="B183" s="3">
        <v>5</v>
      </c>
      <c r="C183" s="4">
        <v>6</v>
      </c>
      <c r="D183" s="3">
        <v>7</v>
      </c>
      <c r="E183" s="3">
        <v>8</v>
      </c>
      <c r="F183" s="3">
        <v>9</v>
      </c>
      <c r="G183" s="3">
        <v>10</v>
      </c>
      <c r="H183" s="3">
        <v>11</v>
      </c>
      <c r="I183" s="3">
        <v>12</v>
      </c>
      <c r="J183" s="3">
        <v>13</v>
      </c>
      <c r="K183" s="3">
        <v>14</v>
      </c>
      <c r="L183" s="3">
        <v>15</v>
      </c>
      <c r="N183">
        <f t="shared" si="27"/>
        <v>11.027788106305744</v>
      </c>
      <c r="O183">
        <f t="shared" si="28"/>
        <v>10.000341164026379</v>
      </c>
      <c r="P183">
        <f t="shared" si="29"/>
        <v>9.00000056686357</v>
      </c>
      <c r="Q183">
        <f t="shared" si="30"/>
        <v>8.00000000012747</v>
      </c>
      <c r="R183">
        <f t="shared" si="31"/>
        <v>7.0000000000000036</v>
      </c>
      <c r="S183">
        <f t="shared" si="32"/>
        <v>6</v>
      </c>
      <c r="T183">
        <f t="shared" si="33"/>
        <v>5.0000000000000036</v>
      </c>
      <c r="U183">
        <f t="shared" si="34"/>
        <v>4.000000000127469</v>
      </c>
      <c r="V183">
        <f t="shared" si="35"/>
        <v>3.0000005668635694</v>
      </c>
      <c r="W183">
        <f t="shared" si="36"/>
        <v>2.0003411640263784</v>
      </c>
      <c r="X183">
        <f t="shared" si="37"/>
        <v>1.0277881063057446</v>
      </c>
    </row>
    <row r="184" spans="1:24" ht="12.75">
      <c r="A184">
        <f t="shared" si="38"/>
        <v>16.79999999999997</v>
      </c>
      <c r="B184" s="3">
        <v>5</v>
      </c>
      <c r="C184" s="4">
        <v>6</v>
      </c>
      <c r="D184" s="3">
        <v>7</v>
      </c>
      <c r="E184" s="3">
        <v>8</v>
      </c>
      <c r="F184" s="3">
        <v>9</v>
      </c>
      <c r="G184" s="3">
        <v>10</v>
      </c>
      <c r="H184" s="3">
        <v>11</v>
      </c>
      <c r="I184" s="3">
        <v>12</v>
      </c>
      <c r="J184" s="3">
        <v>13</v>
      </c>
      <c r="K184" s="3">
        <v>14</v>
      </c>
      <c r="L184" s="3">
        <v>15</v>
      </c>
      <c r="N184">
        <f t="shared" si="27"/>
        <v>11.019581947549495</v>
      </c>
      <c r="O184">
        <f t="shared" si="28"/>
        <v>10.000196834520327</v>
      </c>
      <c r="P184">
        <f t="shared" si="29"/>
        <v>9.00000026776739</v>
      </c>
      <c r="Q184">
        <f t="shared" si="30"/>
        <v>8.000000000049297</v>
      </c>
      <c r="R184">
        <f t="shared" si="31"/>
        <v>7.000000000000001</v>
      </c>
      <c r="S184">
        <f t="shared" si="32"/>
        <v>6</v>
      </c>
      <c r="T184">
        <f t="shared" si="33"/>
        <v>5.000000000000001</v>
      </c>
      <c r="U184">
        <f t="shared" si="34"/>
        <v>4.0000000000492975</v>
      </c>
      <c r="V184">
        <f t="shared" si="35"/>
        <v>3.00000026776739</v>
      </c>
      <c r="W184">
        <f t="shared" si="36"/>
        <v>2.0001968345203274</v>
      </c>
      <c r="X184">
        <f t="shared" si="37"/>
        <v>1.0195819475494958</v>
      </c>
    </row>
    <row r="185" spans="1:24" ht="12.75">
      <c r="A185">
        <f t="shared" si="38"/>
        <v>16.89999999999997</v>
      </c>
      <c r="B185" s="3">
        <v>5</v>
      </c>
      <c r="C185" s="4">
        <v>6</v>
      </c>
      <c r="D185" s="3">
        <v>7</v>
      </c>
      <c r="E185" s="3">
        <v>8</v>
      </c>
      <c r="F185" s="3">
        <v>9</v>
      </c>
      <c r="G185" s="3">
        <v>10</v>
      </c>
      <c r="H185" s="3">
        <v>11</v>
      </c>
      <c r="I185" s="3">
        <v>12</v>
      </c>
      <c r="J185" s="3">
        <v>13</v>
      </c>
      <c r="K185" s="3">
        <v>14</v>
      </c>
      <c r="L185" s="3">
        <v>15</v>
      </c>
      <c r="N185">
        <f t="shared" si="27"/>
        <v>11.013525923433177</v>
      </c>
      <c r="O185">
        <f t="shared" si="28"/>
        <v>10.000111314928459</v>
      </c>
      <c r="P185">
        <f t="shared" si="29"/>
        <v>9.0000001239798</v>
      </c>
      <c r="Q185">
        <f t="shared" si="30"/>
        <v>8.000000000018687</v>
      </c>
      <c r="R185">
        <f t="shared" si="31"/>
        <v>7</v>
      </c>
      <c r="S185">
        <f t="shared" si="32"/>
        <v>6</v>
      </c>
      <c r="T185">
        <f t="shared" si="33"/>
        <v>5</v>
      </c>
      <c r="U185">
        <f t="shared" si="34"/>
        <v>4.000000000018688</v>
      </c>
      <c r="V185">
        <f t="shared" si="35"/>
        <v>3.000000123979801</v>
      </c>
      <c r="W185">
        <f t="shared" si="36"/>
        <v>2.0001113149284593</v>
      </c>
      <c r="X185">
        <f t="shared" si="37"/>
        <v>1.0135259234331768</v>
      </c>
    </row>
    <row r="186" spans="1:24" ht="12.75">
      <c r="A186" s="3">
        <f t="shared" si="38"/>
        <v>16.99999999999997</v>
      </c>
      <c r="B186" s="3">
        <v>5</v>
      </c>
      <c r="C186" s="4">
        <v>6</v>
      </c>
      <c r="D186" s="3">
        <v>7</v>
      </c>
      <c r="E186" s="3">
        <v>8</v>
      </c>
      <c r="F186" s="3">
        <v>9</v>
      </c>
      <c r="G186" s="3">
        <v>10</v>
      </c>
      <c r="H186" s="3">
        <v>11</v>
      </c>
      <c r="I186" s="3">
        <v>12</v>
      </c>
      <c r="J186" s="3">
        <v>13</v>
      </c>
      <c r="K186" s="3">
        <v>14</v>
      </c>
      <c r="L186" s="3">
        <v>15</v>
      </c>
      <c r="N186">
        <f t="shared" si="27"/>
        <v>11.009157819444368</v>
      </c>
      <c r="O186">
        <f t="shared" si="28"/>
        <v>10.000061704902043</v>
      </c>
      <c r="P186">
        <f t="shared" si="29"/>
        <v>9.000000056267588</v>
      </c>
      <c r="Q186">
        <f t="shared" si="30"/>
        <v>8.000000000006944</v>
      </c>
      <c r="R186">
        <f t="shared" si="31"/>
        <v>7</v>
      </c>
      <c r="S186">
        <f t="shared" si="32"/>
        <v>6</v>
      </c>
      <c r="T186">
        <f t="shared" si="33"/>
        <v>5</v>
      </c>
      <c r="U186">
        <f t="shared" si="34"/>
        <v>4.000000000006944</v>
      </c>
      <c r="V186">
        <f t="shared" si="35"/>
        <v>3.0000000562675875</v>
      </c>
      <c r="W186">
        <f t="shared" si="36"/>
        <v>2.0000617049020435</v>
      </c>
      <c r="X186">
        <f t="shared" si="37"/>
        <v>1.0091578194443682</v>
      </c>
    </row>
    <row r="187" spans="1:24" ht="12.75">
      <c r="A187">
        <f t="shared" si="38"/>
        <v>17.099999999999973</v>
      </c>
      <c r="B187" s="3">
        <v>5</v>
      </c>
      <c r="C187" s="4">
        <v>6</v>
      </c>
      <c r="D187" s="3">
        <v>7</v>
      </c>
      <c r="E187" s="3">
        <v>8</v>
      </c>
      <c r="F187" s="3">
        <v>9</v>
      </c>
      <c r="G187" s="3">
        <v>10</v>
      </c>
      <c r="H187" s="3">
        <v>11</v>
      </c>
      <c r="I187" s="3">
        <v>12</v>
      </c>
      <c r="J187" s="3">
        <v>13</v>
      </c>
      <c r="K187" s="3">
        <v>14</v>
      </c>
      <c r="L187" s="3">
        <v>15</v>
      </c>
      <c r="N187">
        <f t="shared" si="27"/>
        <v>11.006077589164958</v>
      </c>
      <c r="O187">
        <f t="shared" si="28"/>
        <v>10.000033527412151</v>
      </c>
      <c r="P187">
        <f t="shared" si="29"/>
        <v>9.00000002503109</v>
      </c>
      <c r="Q187">
        <f t="shared" si="30"/>
        <v>8.00000000000253</v>
      </c>
      <c r="R187">
        <f t="shared" si="31"/>
        <v>7</v>
      </c>
      <c r="S187">
        <f t="shared" si="32"/>
        <v>6</v>
      </c>
      <c r="T187">
        <f t="shared" si="33"/>
        <v>5</v>
      </c>
      <c r="U187">
        <f t="shared" si="34"/>
        <v>4.0000000000025295</v>
      </c>
      <c r="V187">
        <f t="shared" si="35"/>
        <v>3.00000002503109</v>
      </c>
      <c r="W187">
        <f t="shared" si="36"/>
        <v>2.0000335274121515</v>
      </c>
      <c r="X187">
        <f t="shared" si="37"/>
        <v>1.0060775891649583</v>
      </c>
    </row>
    <row r="188" spans="1:24" ht="12.75">
      <c r="A188">
        <f t="shared" si="38"/>
        <v>17.199999999999974</v>
      </c>
      <c r="B188" s="3">
        <v>5</v>
      </c>
      <c r="C188" s="4">
        <v>6</v>
      </c>
      <c r="D188" s="3">
        <v>7</v>
      </c>
      <c r="E188" s="3">
        <v>8</v>
      </c>
      <c r="F188" s="3">
        <v>9</v>
      </c>
      <c r="G188" s="3">
        <v>10</v>
      </c>
      <c r="H188" s="3">
        <v>11</v>
      </c>
      <c r="I188" s="3">
        <v>12</v>
      </c>
      <c r="J188" s="3">
        <v>13</v>
      </c>
      <c r="K188" s="3">
        <v>14</v>
      </c>
      <c r="L188" s="3">
        <v>15</v>
      </c>
      <c r="N188">
        <f t="shared" si="27"/>
        <v>11.003953527025796</v>
      </c>
      <c r="O188">
        <f t="shared" si="28"/>
        <v>10.00001785642482</v>
      </c>
      <c r="P188">
        <f t="shared" si="29"/>
        <v>9.000000010914789</v>
      </c>
      <c r="Q188">
        <f t="shared" si="30"/>
        <v>8.000000000000902</v>
      </c>
      <c r="R188">
        <f t="shared" si="31"/>
        <v>7</v>
      </c>
      <c r="S188">
        <f t="shared" si="32"/>
        <v>6</v>
      </c>
      <c r="T188">
        <f t="shared" si="33"/>
        <v>5</v>
      </c>
      <c r="U188">
        <f t="shared" si="34"/>
        <v>4.000000000000903</v>
      </c>
      <c r="V188">
        <f t="shared" si="35"/>
        <v>3.000000010914789</v>
      </c>
      <c r="W188">
        <f t="shared" si="36"/>
        <v>2.000017856424821</v>
      </c>
      <c r="X188">
        <f t="shared" si="37"/>
        <v>1.003953527025797</v>
      </c>
    </row>
    <row r="189" spans="1:24" ht="12.75">
      <c r="A189">
        <f t="shared" si="38"/>
        <v>17.299999999999976</v>
      </c>
      <c r="B189" s="3">
        <v>5</v>
      </c>
      <c r="C189" s="4">
        <v>6</v>
      </c>
      <c r="D189" s="3">
        <v>7</v>
      </c>
      <c r="E189" s="3">
        <v>8</v>
      </c>
      <c r="F189" s="3">
        <v>9</v>
      </c>
      <c r="G189" s="3">
        <v>10</v>
      </c>
      <c r="H189" s="3">
        <v>11</v>
      </c>
      <c r="I189" s="3">
        <v>12</v>
      </c>
      <c r="J189" s="3">
        <v>13</v>
      </c>
      <c r="K189" s="3">
        <v>14</v>
      </c>
      <c r="L189" s="3">
        <v>15</v>
      </c>
      <c r="N189">
        <f t="shared" si="27"/>
        <v>11.002520880129845</v>
      </c>
      <c r="O189">
        <f t="shared" si="28"/>
        <v>10.000009321871167</v>
      </c>
      <c r="P189">
        <f t="shared" si="29"/>
        <v>9.000000004665143</v>
      </c>
      <c r="Q189">
        <f t="shared" si="30"/>
        <v>8.000000000000316</v>
      </c>
      <c r="R189">
        <f t="shared" si="31"/>
        <v>7</v>
      </c>
      <c r="S189">
        <f t="shared" si="32"/>
        <v>6</v>
      </c>
      <c r="T189">
        <f t="shared" si="33"/>
        <v>5</v>
      </c>
      <c r="U189">
        <f t="shared" si="34"/>
        <v>4.000000000000316</v>
      </c>
      <c r="V189">
        <f t="shared" si="35"/>
        <v>3.000000004665144</v>
      </c>
      <c r="W189">
        <f t="shared" si="36"/>
        <v>2.0000093218711656</v>
      </c>
      <c r="X189">
        <f t="shared" si="37"/>
        <v>1.0025208801298457</v>
      </c>
    </row>
    <row r="190" spans="1:24" ht="12.75">
      <c r="A190">
        <f t="shared" si="38"/>
        <v>17.399999999999977</v>
      </c>
      <c r="B190" s="3">
        <v>5</v>
      </c>
      <c r="C190" s="4">
        <v>6</v>
      </c>
      <c r="D190" s="3">
        <v>7</v>
      </c>
      <c r="E190" s="3">
        <v>8</v>
      </c>
      <c r="F190" s="3">
        <v>9</v>
      </c>
      <c r="G190" s="3">
        <v>10</v>
      </c>
      <c r="H190" s="3">
        <v>11</v>
      </c>
      <c r="I190" s="3">
        <v>12</v>
      </c>
      <c r="J190" s="3">
        <v>13</v>
      </c>
      <c r="K190" s="3">
        <v>14</v>
      </c>
      <c r="L190" s="3">
        <v>15</v>
      </c>
      <c r="N190">
        <f t="shared" si="27"/>
        <v>11.001575555799223</v>
      </c>
      <c r="O190">
        <f t="shared" si="28"/>
        <v>10.000004770081437</v>
      </c>
      <c r="P190">
        <f t="shared" si="29"/>
        <v>9.000000001954469</v>
      </c>
      <c r="Q190">
        <f t="shared" si="30"/>
        <v>8.000000000000108</v>
      </c>
      <c r="R190">
        <f t="shared" si="31"/>
        <v>7</v>
      </c>
      <c r="S190">
        <f t="shared" si="32"/>
        <v>6</v>
      </c>
      <c r="T190">
        <f t="shared" si="33"/>
        <v>5</v>
      </c>
      <c r="U190">
        <f t="shared" si="34"/>
        <v>4.000000000000108</v>
      </c>
      <c r="V190">
        <f t="shared" si="35"/>
        <v>3.000000001954469</v>
      </c>
      <c r="W190">
        <f t="shared" si="36"/>
        <v>2.0000047700814365</v>
      </c>
      <c r="X190">
        <f t="shared" si="37"/>
        <v>1.0015755557992223</v>
      </c>
    </row>
    <row r="191" spans="1:24" ht="12.75">
      <c r="A191">
        <f t="shared" si="38"/>
        <v>17.49999999999998</v>
      </c>
      <c r="B191" s="3">
        <v>5</v>
      </c>
      <c r="C191" s="4">
        <v>6</v>
      </c>
      <c r="D191" s="3">
        <v>7</v>
      </c>
      <c r="E191" s="3">
        <v>8</v>
      </c>
      <c r="F191" s="3">
        <v>9</v>
      </c>
      <c r="G191" s="3">
        <v>10</v>
      </c>
      <c r="H191" s="3">
        <v>11</v>
      </c>
      <c r="I191" s="3">
        <v>12</v>
      </c>
      <c r="J191" s="3">
        <v>13</v>
      </c>
      <c r="K191" s="3">
        <v>14</v>
      </c>
      <c r="L191" s="3">
        <v>15</v>
      </c>
      <c r="N191">
        <f t="shared" si="27"/>
        <v>11.000965227068114</v>
      </c>
      <c r="O191">
        <f t="shared" si="28"/>
        <v>10.000002392558697</v>
      </c>
      <c r="P191">
        <f t="shared" si="29"/>
        <v>9.000000000802615</v>
      </c>
      <c r="Q191">
        <f t="shared" si="30"/>
        <v>8.000000000000037</v>
      </c>
      <c r="R191">
        <f t="shared" si="31"/>
        <v>7</v>
      </c>
      <c r="S191">
        <f t="shared" si="32"/>
        <v>6</v>
      </c>
      <c r="T191">
        <f t="shared" si="33"/>
        <v>5</v>
      </c>
      <c r="U191">
        <f t="shared" si="34"/>
        <v>4.000000000000036</v>
      </c>
      <c r="V191">
        <f t="shared" si="35"/>
        <v>3.000000000802614</v>
      </c>
      <c r="W191">
        <f t="shared" si="36"/>
        <v>2.000002392558696</v>
      </c>
      <c r="X191">
        <f t="shared" si="37"/>
        <v>1.000965227068114</v>
      </c>
    </row>
    <row r="192" spans="1:24" ht="12.75">
      <c r="A192">
        <f t="shared" si="38"/>
        <v>17.59999999999998</v>
      </c>
      <c r="B192" s="3">
        <v>5</v>
      </c>
      <c r="C192" s="4">
        <v>6</v>
      </c>
      <c r="D192" s="3">
        <v>7</v>
      </c>
      <c r="E192" s="3">
        <v>8</v>
      </c>
      <c r="F192" s="3">
        <v>9</v>
      </c>
      <c r="G192" s="3">
        <v>10</v>
      </c>
      <c r="H192" s="3">
        <v>11</v>
      </c>
      <c r="I192" s="3">
        <v>12</v>
      </c>
      <c r="J192" s="3">
        <v>13</v>
      </c>
      <c r="K192" s="3">
        <v>14</v>
      </c>
      <c r="L192" s="3">
        <v>15</v>
      </c>
      <c r="N192">
        <f t="shared" si="27"/>
        <v>11.000579614586952</v>
      </c>
      <c r="O192">
        <f t="shared" si="28"/>
        <v>10.0000011762876</v>
      </c>
      <c r="P192">
        <f t="shared" si="29"/>
        <v>9.000000000323071</v>
      </c>
      <c r="Q192">
        <f t="shared" si="30"/>
        <v>8.000000000000012</v>
      </c>
      <c r="R192">
        <f t="shared" si="31"/>
        <v>7</v>
      </c>
      <c r="S192">
        <f t="shared" si="32"/>
        <v>6</v>
      </c>
      <c r="T192">
        <f t="shared" si="33"/>
        <v>5</v>
      </c>
      <c r="U192">
        <f t="shared" si="34"/>
        <v>4.000000000000012</v>
      </c>
      <c r="V192">
        <f t="shared" si="35"/>
        <v>3.000000000323072</v>
      </c>
      <c r="W192">
        <f t="shared" si="36"/>
        <v>2.0000011762876</v>
      </c>
      <c r="X192">
        <f t="shared" si="37"/>
        <v>1.0005796145869523</v>
      </c>
    </row>
    <row r="193" spans="1:24" ht="12.75">
      <c r="A193">
        <f t="shared" si="38"/>
        <v>17.69999999999998</v>
      </c>
      <c r="B193" s="3">
        <v>5</v>
      </c>
      <c r="C193" s="4">
        <v>6</v>
      </c>
      <c r="D193" s="3">
        <v>7</v>
      </c>
      <c r="E193" s="3">
        <v>8</v>
      </c>
      <c r="F193" s="3">
        <v>9</v>
      </c>
      <c r="G193" s="3">
        <v>10</v>
      </c>
      <c r="H193" s="3">
        <v>11</v>
      </c>
      <c r="I193" s="3">
        <v>12</v>
      </c>
      <c r="J193" s="3">
        <v>13</v>
      </c>
      <c r="K193" s="3">
        <v>14</v>
      </c>
      <c r="L193" s="3">
        <v>15</v>
      </c>
      <c r="N193">
        <f t="shared" si="27"/>
        <v>11.000341164026379</v>
      </c>
      <c r="O193">
        <f t="shared" si="28"/>
        <v>10.00000056686357</v>
      </c>
      <c r="P193">
        <f t="shared" si="29"/>
        <v>9.00000000012747</v>
      </c>
      <c r="Q193">
        <f t="shared" si="30"/>
        <v>8.000000000000004</v>
      </c>
      <c r="R193">
        <f t="shared" si="31"/>
        <v>7</v>
      </c>
      <c r="S193">
        <f t="shared" si="32"/>
        <v>6</v>
      </c>
      <c r="T193">
        <f t="shared" si="33"/>
        <v>5</v>
      </c>
      <c r="U193">
        <f t="shared" si="34"/>
        <v>4.0000000000000036</v>
      </c>
      <c r="V193">
        <f t="shared" si="35"/>
        <v>3.000000000127469</v>
      </c>
      <c r="W193">
        <f t="shared" si="36"/>
        <v>2.0000005668635694</v>
      </c>
      <c r="X193">
        <f t="shared" si="37"/>
        <v>1.0003411640263782</v>
      </c>
    </row>
    <row r="194" spans="1:24" ht="12.75">
      <c r="A194">
        <f t="shared" si="38"/>
        <v>17.799999999999983</v>
      </c>
      <c r="B194" s="3">
        <v>5</v>
      </c>
      <c r="C194" s="4">
        <v>6</v>
      </c>
      <c r="D194" s="3">
        <v>7</v>
      </c>
      <c r="E194" s="3">
        <v>8</v>
      </c>
      <c r="F194" s="3">
        <v>9</v>
      </c>
      <c r="G194" s="3">
        <v>10</v>
      </c>
      <c r="H194" s="3">
        <v>11</v>
      </c>
      <c r="I194" s="3">
        <v>12</v>
      </c>
      <c r="J194" s="3">
        <v>13</v>
      </c>
      <c r="K194" s="3">
        <v>14</v>
      </c>
      <c r="L194" s="3">
        <v>15</v>
      </c>
      <c r="N194">
        <f t="shared" si="27"/>
        <v>11.000196834520327</v>
      </c>
      <c r="O194">
        <f t="shared" si="28"/>
        <v>10.00000026776739</v>
      </c>
      <c r="P194">
        <f t="shared" si="29"/>
        <v>9.000000000049297</v>
      </c>
      <c r="Q194">
        <f t="shared" si="30"/>
        <v>8.000000000000002</v>
      </c>
      <c r="R194">
        <f t="shared" si="31"/>
        <v>7</v>
      </c>
      <c r="S194">
        <f t="shared" si="32"/>
        <v>6</v>
      </c>
      <c r="T194">
        <f t="shared" si="33"/>
        <v>5</v>
      </c>
      <c r="U194">
        <f t="shared" si="34"/>
        <v>4.000000000000001</v>
      </c>
      <c r="V194">
        <f t="shared" si="35"/>
        <v>3.0000000000492975</v>
      </c>
      <c r="W194">
        <f t="shared" si="36"/>
        <v>2.00000026776739</v>
      </c>
      <c r="X194">
        <f t="shared" si="37"/>
        <v>1.0001968345203276</v>
      </c>
    </row>
    <row r="195" spans="1:24" ht="12.75">
      <c r="A195">
        <f t="shared" si="38"/>
        <v>17.899999999999984</v>
      </c>
      <c r="B195" s="3">
        <v>5</v>
      </c>
      <c r="C195" s="4">
        <v>6</v>
      </c>
      <c r="D195" s="3">
        <v>7</v>
      </c>
      <c r="E195" s="3">
        <v>8</v>
      </c>
      <c r="F195" s="3">
        <v>9</v>
      </c>
      <c r="G195" s="3">
        <v>10</v>
      </c>
      <c r="H195" s="3">
        <v>11</v>
      </c>
      <c r="I195" s="3">
        <v>12</v>
      </c>
      <c r="J195" s="3">
        <v>13</v>
      </c>
      <c r="K195" s="3">
        <v>14</v>
      </c>
      <c r="L195" s="3">
        <v>15</v>
      </c>
      <c r="N195">
        <f t="shared" si="27"/>
        <v>11.000111314928459</v>
      </c>
      <c r="O195">
        <f t="shared" si="28"/>
        <v>10.0000001239798</v>
      </c>
      <c r="P195">
        <f t="shared" si="29"/>
        <v>9.000000000018687</v>
      </c>
      <c r="Q195">
        <f t="shared" si="30"/>
        <v>8</v>
      </c>
      <c r="R195">
        <f t="shared" si="31"/>
        <v>7</v>
      </c>
      <c r="S195">
        <f t="shared" si="32"/>
        <v>6</v>
      </c>
      <c r="T195">
        <f t="shared" si="33"/>
        <v>5</v>
      </c>
      <c r="U195">
        <f t="shared" si="34"/>
        <v>4</v>
      </c>
      <c r="V195">
        <f t="shared" si="35"/>
        <v>3.0000000000186877</v>
      </c>
      <c r="W195">
        <f t="shared" si="36"/>
        <v>2.000000123979801</v>
      </c>
      <c r="X195">
        <f t="shared" si="37"/>
        <v>1.0001113149284595</v>
      </c>
    </row>
    <row r="196" spans="1:24" ht="12.75">
      <c r="A196" s="3">
        <f t="shared" si="38"/>
        <v>17.999999999999986</v>
      </c>
      <c r="B196" s="3">
        <v>5</v>
      </c>
      <c r="C196" s="4">
        <v>6</v>
      </c>
      <c r="D196" s="3">
        <v>7</v>
      </c>
      <c r="E196" s="3">
        <v>8</v>
      </c>
      <c r="F196" s="3">
        <v>9</v>
      </c>
      <c r="G196" s="3">
        <v>10</v>
      </c>
      <c r="H196" s="3">
        <v>11</v>
      </c>
      <c r="I196" s="3">
        <v>12</v>
      </c>
      <c r="J196" s="3">
        <v>13</v>
      </c>
      <c r="K196" s="3">
        <v>14</v>
      </c>
      <c r="L196" s="3">
        <v>15</v>
      </c>
      <c r="N196">
        <f t="shared" si="27"/>
        <v>11.000061704902043</v>
      </c>
      <c r="O196">
        <f t="shared" si="28"/>
        <v>10.000000056267588</v>
      </c>
      <c r="P196">
        <f t="shared" si="29"/>
        <v>9.000000000006944</v>
      </c>
      <c r="Q196">
        <f t="shared" si="30"/>
        <v>8</v>
      </c>
      <c r="R196">
        <f t="shared" si="31"/>
        <v>7</v>
      </c>
      <c r="S196">
        <f t="shared" si="32"/>
        <v>6</v>
      </c>
      <c r="T196">
        <f t="shared" si="33"/>
        <v>5</v>
      </c>
      <c r="U196">
        <f t="shared" si="34"/>
        <v>4</v>
      </c>
      <c r="V196">
        <f t="shared" si="35"/>
        <v>3.000000000006944</v>
      </c>
      <c r="W196">
        <f t="shared" si="36"/>
        <v>2.0000000562675875</v>
      </c>
      <c r="X196">
        <f t="shared" si="37"/>
        <v>1.0000617049020433</v>
      </c>
    </row>
    <row r="197" spans="1:24" ht="12.75">
      <c r="A197">
        <f t="shared" si="38"/>
        <v>18.099999999999987</v>
      </c>
      <c r="B197" s="3">
        <v>5</v>
      </c>
      <c r="C197" s="4">
        <v>6</v>
      </c>
      <c r="D197" s="3">
        <v>7</v>
      </c>
      <c r="E197" s="3">
        <v>8</v>
      </c>
      <c r="F197" s="3">
        <v>9</v>
      </c>
      <c r="G197" s="3">
        <v>10</v>
      </c>
      <c r="H197" s="3">
        <v>11</v>
      </c>
      <c r="I197" s="3">
        <v>12</v>
      </c>
      <c r="J197" s="3">
        <v>13</v>
      </c>
      <c r="K197" s="3">
        <v>14</v>
      </c>
      <c r="L197" s="3">
        <v>15</v>
      </c>
      <c r="N197">
        <f t="shared" si="27"/>
        <v>11.000033527412151</v>
      </c>
      <c r="O197">
        <f t="shared" si="28"/>
        <v>10.00000002503109</v>
      </c>
      <c r="P197">
        <f t="shared" si="29"/>
        <v>9.00000000000253</v>
      </c>
      <c r="Q197">
        <f t="shared" si="30"/>
        <v>8</v>
      </c>
      <c r="R197">
        <f t="shared" si="31"/>
        <v>7</v>
      </c>
      <c r="S197">
        <f t="shared" si="32"/>
        <v>6</v>
      </c>
      <c r="T197">
        <f t="shared" si="33"/>
        <v>5</v>
      </c>
      <c r="U197">
        <f t="shared" si="34"/>
        <v>4</v>
      </c>
      <c r="V197">
        <f t="shared" si="35"/>
        <v>3.000000000002529</v>
      </c>
      <c r="W197">
        <f t="shared" si="36"/>
        <v>2.00000002503109</v>
      </c>
      <c r="X197">
        <f t="shared" si="37"/>
        <v>1.0000335274121515</v>
      </c>
    </row>
    <row r="198" spans="1:24" ht="12.75">
      <c r="A198">
        <f t="shared" si="38"/>
        <v>18.19999999999999</v>
      </c>
      <c r="B198" s="3">
        <v>5</v>
      </c>
      <c r="C198" s="4">
        <v>6</v>
      </c>
      <c r="D198" s="3">
        <v>7</v>
      </c>
      <c r="E198" s="3">
        <v>8</v>
      </c>
      <c r="F198" s="3">
        <v>9</v>
      </c>
      <c r="G198" s="3">
        <v>10</v>
      </c>
      <c r="H198" s="3">
        <v>11</v>
      </c>
      <c r="I198" s="3">
        <v>12</v>
      </c>
      <c r="J198" s="3">
        <v>13</v>
      </c>
      <c r="K198" s="3">
        <v>14</v>
      </c>
      <c r="L198" s="3">
        <v>15</v>
      </c>
      <c r="N198">
        <f t="shared" si="27"/>
        <v>11.00001785642482</v>
      </c>
      <c r="O198">
        <f t="shared" si="28"/>
        <v>10.000000010914789</v>
      </c>
      <c r="P198">
        <f t="shared" si="29"/>
        <v>9.000000000000902</v>
      </c>
      <c r="Q198">
        <f t="shared" si="30"/>
        <v>8</v>
      </c>
      <c r="R198">
        <f t="shared" si="31"/>
        <v>7</v>
      </c>
      <c r="S198">
        <f t="shared" si="32"/>
        <v>6</v>
      </c>
      <c r="T198">
        <f t="shared" si="33"/>
        <v>5</v>
      </c>
      <c r="U198">
        <f t="shared" si="34"/>
        <v>4</v>
      </c>
      <c r="V198">
        <f t="shared" si="35"/>
        <v>3.000000000000903</v>
      </c>
      <c r="W198">
        <f t="shared" si="36"/>
        <v>2.000000010914789</v>
      </c>
      <c r="X198">
        <f t="shared" si="37"/>
        <v>1.0000178564248208</v>
      </c>
    </row>
    <row r="199" spans="1:24" ht="12.75">
      <c r="A199">
        <f t="shared" si="38"/>
        <v>18.29999999999999</v>
      </c>
      <c r="B199" s="3">
        <v>5</v>
      </c>
      <c r="C199" s="4">
        <v>6</v>
      </c>
      <c r="D199" s="3">
        <v>7</v>
      </c>
      <c r="E199" s="3">
        <v>8</v>
      </c>
      <c r="F199" s="3">
        <v>9</v>
      </c>
      <c r="G199" s="3">
        <v>10</v>
      </c>
      <c r="H199" s="3">
        <v>11</v>
      </c>
      <c r="I199" s="3">
        <v>12</v>
      </c>
      <c r="J199" s="3">
        <v>13</v>
      </c>
      <c r="K199" s="3">
        <v>14</v>
      </c>
      <c r="L199" s="3">
        <v>15</v>
      </c>
      <c r="N199">
        <f t="shared" si="27"/>
        <v>11.000009321871167</v>
      </c>
      <c r="O199">
        <f t="shared" si="28"/>
        <v>10.000000004665143</v>
      </c>
      <c r="P199">
        <f t="shared" si="29"/>
        <v>9.000000000000316</v>
      </c>
      <c r="Q199">
        <f t="shared" si="30"/>
        <v>8</v>
      </c>
      <c r="R199">
        <f t="shared" si="31"/>
        <v>7</v>
      </c>
      <c r="S199">
        <f t="shared" si="32"/>
        <v>6</v>
      </c>
      <c r="T199">
        <f t="shared" si="33"/>
        <v>5</v>
      </c>
      <c r="U199">
        <f t="shared" si="34"/>
        <v>4</v>
      </c>
      <c r="V199">
        <f t="shared" si="35"/>
        <v>3.0000000000003157</v>
      </c>
      <c r="W199">
        <f t="shared" si="36"/>
        <v>2.000000004665144</v>
      </c>
      <c r="X199">
        <f t="shared" si="37"/>
        <v>1.0000093218711659</v>
      </c>
    </row>
    <row r="200" spans="1:24" ht="12.75">
      <c r="A200">
        <f t="shared" si="38"/>
        <v>18.39999999999999</v>
      </c>
      <c r="B200" s="3">
        <v>5</v>
      </c>
      <c r="C200" s="4">
        <v>6</v>
      </c>
      <c r="D200" s="3">
        <v>7</v>
      </c>
      <c r="E200" s="3">
        <v>8</v>
      </c>
      <c r="F200" s="3">
        <v>9</v>
      </c>
      <c r="G200" s="3">
        <v>10</v>
      </c>
      <c r="H200" s="3">
        <v>11</v>
      </c>
      <c r="I200" s="3">
        <v>12</v>
      </c>
      <c r="J200" s="3">
        <v>13</v>
      </c>
      <c r="K200" s="3">
        <v>14</v>
      </c>
      <c r="L200" s="3">
        <v>15</v>
      </c>
      <c r="N200">
        <f t="shared" si="27"/>
        <v>11.000004770081437</v>
      </c>
      <c r="O200">
        <f t="shared" si="28"/>
        <v>10.000000001954469</v>
      </c>
      <c r="P200">
        <f t="shared" si="29"/>
        <v>9.000000000000108</v>
      </c>
      <c r="Q200">
        <f t="shared" si="30"/>
        <v>8</v>
      </c>
      <c r="R200">
        <f t="shared" si="31"/>
        <v>7</v>
      </c>
      <c r="S200">
        <f t="shared" si="32"/>
        <v>6</v>
      </c>
      <c r="T200">
        <f t="shared" si="33"/>
        <v>5</v>
      </c>
      <c r="U200">
        <f t="shared" si="34"/>
        <v>4</v>
      </c>
      <c r="V200">
        <f t="shared" si="35"/>
        <v>3.0000000000001084</v>
      </c>
      <c r="W200">
        <f t="shared" si="36"/>
        <v>2.000000001954469</v>
      </c>
      <c r="X200">
        <f t="shared" si="37"/>
        <v>1.0000047700814365</v>
      </c>
    </row>
    <row r="201" spans="1:24" ht="12.75">
      <c r="A201">
        <f t="shared" si="38"/>
        <v>18.499999999999993</v>
      </c>
      <c r="B201" s="3">
        <v>5</v>
      </c>
      <c r="C201" s="4">
        <v>6</v>
      </c>
      <c r="D201" s="3">
        <v>7</v>
      </c>
      <c r="E201" s="3">
        <v>8</v>
      </c>
      <c r="F201" s="3">
        <v>9</v>
      </c>
      <c r="G201" s="3">
        <v>10</v>
      </c>
      <c r="H201" s="3">
        <v>11</v>
      </c>
      <c r="I201" s="3">
        <v>12</v>
      </c>
      <c r="J201" s="3">
        <v>13</v>
      </c>
      <c r="K201" s="3">
        <v>14</v>
      </c>
      <c r="L201" s="3">
        <v>15</v>
      </c>
      <c r="N201">
        <f t="shared" si="27"/>
        <v>11.000002392558697</v>
      </c>
      <c r="O201">
        <f t="shared" si="28"/>
        <v>10.000000000802615</v>
      </c>
      <c r="P201">
        <f t="shared" si="29"/>
        <v>9.000000000000037</v>
      </c>
      <c r="Q201">
        <f t="shared" si="30"/>
        <v>8</v>
      </c>
      <c r="R201">
        <f t="shared" si="31"/>
        <v>7</v>
      </c>
      <c r="S201">
        <f t="shared" si="32"/>
        <v>6</v>
      </c>
      <c r="T201">
        <f t="shared" si="33"/>
        <v>5</v>
      </c>
      <c r="U201">
        <f t="shared" si="34"/>
        <v>4</v>
      </c>
      <c r="V201">
        <f t="shared" si="35"/>
        <v>3.0000000000000364</v>
      </c>
      <c r="W201">
        <f t="shared" si="36"/>
        <v>2.000000000802614</v>
      </c>
      <c r="X201">
        <f t="shared" si="37"/>
        <v>1.000002392558696</v>
      </c>
    </row>
    <row r="202" spans="1:24" ht="12.75">
      <c r="A202">
        <f t="shared" si="38"/>
        <v>18.599999999999994</v>
      </c>
      <c r="B202" s="3">
        <v>5</v>
      </c>
      <c r="C202" s="4">
        <v>6</v>
      </c>
      <c r="D202" s="3">
        <v>7</v>
      </c>
      <c r="E202" s="3">
        <v>8</v>
      </c>
      <c r="F202" s="3">
        <v>9</v>
      </c>
      <c r="G202" s="3">
        <v>10</v>
      </c>
      <c r="H202" s="3">
        <v>11</v>
      </c>
      <c r="I202" s="3">
        <v>12</v>
      </c>
      <c r="J202" s="3">
        <v>13</v>
      </c>
      <c r="K202" s="3">
        <v>14</v>
      </c>
      <c r="L202" s="3">
        <v>15</v>
      </c>
      <c r="N202">
        <f t="shared" si="27"/>
        <v>11.0000011762876</v>
      </c>
      <c r="O202">
        <f t="shared" si="28"/>
        <v>10.000000000323071</v>
      </c>
      <c r="P202">
        <f t="shared" si="29"/>
        <v>9.000000000000012</v>
      </c>
      <c r="Q202">
        <f t="shared" si="30"/>
        <v>8</v>
      </c>
      <c r="R202">
        <f t="shared" si="31"/>
        <v>7</v>
      </c>
      <c r="S202">
        <f t="shared" si="32"/>
        <v>6</v>
      </c>
      <c r="T202">
        <f t="shared" si="33"/>
        <v>5</v>
      </c>
      <c r="U202">
        <f t="shared" si="34"/>
        <v>4</v>
      </c>
      <c r="V202">
        <f t="shared" si="35"/>
        <v>3.000000000000012</v>
      </c>
      <c r="W202">
        <f t="shared" si="36"/>
        <v>2.000000000323072</v>
      </c>
      <c r="X202">
        <f t="shared" si="37"/>
        <v>1.0000011762876</v>
      </c>
    </row>
    <row r="203" spans="1:24" ht="12.75">
      <c r="A203">
        <f t="shared" si="38"/>
        <v>18.699999999999996</v>
      </c>
      <c r="B203" s="3">
        <v>5</v>
      </c>
      <c r="C203" s="4">
        <v>6</v>
      </c>
      <c r="D203" s="3">
        <v>7</v>
      </c>
      <c r="E203" s="3">
        <v>8</v>
      </c>
      <c r="F203" s="3">
        <v>9</v>
      </c>
      <c r="G203" s="3">
        <v>10</v>
      </c>
      <c r="H203" s="3">
        <v>11</v>
      </c>
      <c r="I203" s="3">
        <v>12</v>
      </c>
      <c r="J203" s="3">
        <v>13</v>
      </c>
      <c r="K203" s="3">
        <v>14</v>
      </c>
      <c r="L203" s="3">
        <v>15</v>
      </c>
      <c r="N203">
        <f t="shared" si="27"/>
        <v>11.00000056686357</v>
      </c>
      <c r="O203">
        <f t="shared" si="28"/>
        <v>10.00000000012747</v>
      </c>
      <c r="P203">
        <f t="shared" si="29"/>
        <v>9.000000000000004</v>
      </c>
      <c r="Q203">
        <f t="shared" si="30"/>
        <v>8</v>
      </c>
      <c r="R203">
        <f t="shared" si="31"/>
        <v>7</v>
      </c>
      <c r="S203">
        <f t="shared" si="32"/>
        <v>6</v>
      </c>
      <c r="T203">
        <f t="shared" si="33"/>
        <v>5</v>
      </c>
      <c r="U203">
        <f t="shared" si="34"/>
        <v>4</v>
      </c>
      <c r="V203">
        <f t="shared" si="35"/>
        <v>3.000000000000004</v>
      </c>
      <c r="W203">
        <f t="shared" si="36"/>
        <v>2.000000000127469</v>
      </c>
      <c r="X203">
        <f t="shared" si="37"/>
        <v>1.0000005668635694</v>
      </c>
    </row>
    <row r="204" spans="1:24" ht="12.75">
      <c r="A204">
        <f t="shared" si="38"/>
        <v>18.799999999999997</v>
      </c>
      <c r="B204" s="3">
        <v>5</v>
      </c>
      <c r="C204" s="4">
        <v>6</v>
      </c>
      <c r="D204" s="3">
        <v>7</v>
      </c>
      <c r="E204" s="3">
        <v>8</v>
      </c>
      <c r="F204" s="3">
        <v>9</v>
      </c>
      <c r="G204" s="3">
        <v>10</v>
      </c>
      <c r="H204" s="3">
        <v>11</v>
      </c>
      <c r="I204" s="3">
        <v>12</v>
      </c>
      <c r="J204" s="3">
        <v>13</v>
      </c>
      <c r="K204" s="3">
        <v>14</v>
      </c>
      <c r="L204" s="3">
        <v>15</v>
      </c>
      <c r="N204">
        <f t="shared" si="27"/>
        <v>11.00000026776739</v>
      </c>
      <c r="O204">
        <f t="shared" si="28"/>
        <v>10.000000000049297</v>
      </c>
      <c r="P204">
        <f t="shared" si="29"/>
        <v>9.000000000000002</v>
      </c>
      <c r="Q204">
        <f t="shared" si="30"/>
        <v>8</v>
      </c>
      <c r="R204">
        <f t="shared" si="31"/>
        <v>7</v>
      </c>
      <c r="S204">
        <f t="shared" si="32"/>
        <v>6</v>
      </c>
      <c r="T204">
        <f t="shared" si="33"/>
        <v>5</v>
      </c>
      <c r="U204">
        <f t="shared" si="34"/>
        <v>4</v>
      </c>
      <c r="V204">
        <f t="shared" si="35"/>
        <v>3.0000000000000013</v>
      </c>
      <c r="W204">
        <f t="shared" si="36"/>
        <v>2.0000000000492975</v>
      </c>
      <c r="X204">
        <f t="shared" si="37"/>
        <v>1.00000026776739</v>
      </c>
    </row>
    <row r="205" spans="1:24" ht="12.75">
      <c r="A205">
        <f t="shared" si="38"/>
        <v>18.9</v>
      </c>
      <c r="B205" s="3">
        <v>5</v>
      </c>
      <c r="C205" s="4">
        <v>6</v>
      </c>
      <c r="D205" s="3">
        <v>7</v>
      </c>
      <c r="E205" s="3">
        <v>8</v>
      </c>
      <c r="F205" s="3">
        <v>9</v>
      </c>
      <c r="G205" s="3">
        <v>10</v>
      </c>
      <c r="H205" s="3">
        <v>11</v>
      </c>
      <c r="I205" s="3">
        <v>12</v>
      </c>
      <c r="J205" s="3">
        <v>13</v>
      </c>
      <c r="K205" s="3">
        <v>14</v>
      </c>
      <c r="L205" s="3">
        <v>15</v>
      </c>
      <c r="N205">
        <f t="shared" si="27"/>
        <v>11.0000001239798</v>
      </c>
      <c r="O205">
        <f t="shared" si="28"/>
        <v>10.000000000018687</v>
      </c>
      <c r="P205">
        <f t="shared" si="29"/>
        <v>9</v>
      </c>
      <c r="Q205">
        <f t="shared" si="30"/>
        <v>8</v>
      </c>
      <c r="R205">
        <f t="shared" si="31"/>
        <v>7</v>
      </c>
      <c r="S205">
        <f t="shared" si="32"/>
        <v>6</v>
      </c>
      <c r="T205">
        <f t="shared" si="33"/>
        <v>5</v>
      </c>
      <c r="U205">
        <f t="shared" si="34"/>
        <v>4</v>
      </c>
      <c r="V205">
        <f t="shared" si="35"/>
        <v>3.0000000000000004</v>
      </c>
      <c r="W205">
        <f t="shared" si="36"/>
        <v>2.0000000000186877</v>
      </c>
      <c r="X205">
        <f t="shared" si="37"/>
        <v>1.0000001239798009</v>
      </c>
    </row>
    <row r="206" spans="1:24" ht="12.75">
      <c r="A206" s="3">
        <f t="shared" si="38"/>
        <v>19</v>
      </c>
      <c r="B206" s="3">
        <v>5</v>
      </c>
      <c r="C206" s="4">
        <v>6</v>
      </c>
      <c r="D206" s="3">
        <v>7</v>
      </c>
      <c r="E206" s="3">
        <v>8</v>
      </c>
      <c r="F206" s="3">
        <v>9</v>
      </c>
      <c r="G206" s="3">
        <v>10</v>
      </c>
      <c r="H206" s="3">
        <v>11</v>
      </c>
      <c r="I206" s="3">
        <v>12</v>
      </c>
      <c r="J206" s="3">
        <v>13</v>
      </c>
      <c r="K206" s="3">
        <v>14</v>
      </c>
      <c r="L206" s="3">
        <v>15</v>
      </c>
      <c r="N206">
        <f t="shared" si="27"/>
        <v>11.000000056267588</v>
      </c>
      <c r="O206">
        <f t="shared" si="28"/>
        <v>10.000000000006944</v>
      </c>
      <c r="P206">
        <f t="shared" si="29"/>
        <v>9</v>
      </c>
      <c r="Q206">
        <f t="shared" si="30"/>
        <v>8</v>
      </c>
      <c r="R206">
        <f t="shared" si="31"/>
        <v>7</v>
      </c>
      <c r="S206">
        <f t="shared" si="32"/>
        <v>6</v>
      </c>
      <c r="T206">
        <f t="shared" si="33"/>
        <v>5</v>
      </c>
      <c r="U206">
        <f t="shared" si="34"/>
        <v>4</v>
      </c>
      <c r="V206">
        <f t="shared" si="35"/>
        <v>3</v>
      </c>
      <c r="W206">
        <f t="shared" si="36"/>
        <v>2.000000000006944</v>
      </c>
      <c r="X206">
        <f t="shared" si="37"/>
        <v>1.0000000562675873</v>
      </c>
    </row>
    <row r="207" spans="1:24" ht="12.75">
      <c r="A207">
        <f t="shared" si="38"/>
        <v>19.1</v>
      </c>
      <c r="B207" s="3">
        <v>5</v>
      </c>
      <c r="C207" s="4">
        <v>6</v>
      </c>
      <c r="D207" s="3">
        <v>7</v>
      </c>
      <c r="E207" s="3">
        <v>8</v>
      </c>
      <c r="F207" s="3">
        <v>9</v>
      </c>
      <c r="G207" s="3">
        <v>10</v>
      </c>
      <c r="H207" s="3">
        <v>11</v>
      </c>
      <c r="I207" s="3">
        <v>12</v>
      </c>
      <c r="J207" s="3">
        <v>13</v>
      </c>
      <c r="K207" s="3">
        <v>14</v>
      </c>
      <c r="L207" s="3">
        <v>15</v>
      </c>
      <c r="N207">
        <f t="shared" si="27"/>
        <v>11.00000002503109</v>
      </c>
      <c r="O207">
        <f t="shared" si="28"/>
        <v>10.00000000000253</v>
      </c>
      <c r="P207">
        <f t="shared" si="29"/>
        <v>9</v>
      </c>
      <c r="Q207">
        <f t="shared" si="30"/>
        <v>8</v>
      </c>
      <c r="R207">
        <f t="shared" si="31"/>
        <v>7</v>
      </c>
      <c r="S207">
        <f t="shared" si="32"/>
        <v>6</v>
      </c>
      <c r="T207">
        <f t="shared" si="33"/>
        <v>5</v>
      </c>
      <c r="U207">
        <f t="shared" si="34"/>
        <v>4</v>
      </c>
      <c r="V207">
        <f t="shared" si="35"/>
        <v>3</v>
      </c>
      <c r="W207">
        <f t="shared" si="36"/>
        <v>2.000000000002529</v>
      </c>
      <c r="X207">
        <f t="shared" si="37"/>
        <v>1.00000002503109</v>
      </c>
    </row>
    <row r="208" spans="1:24" ht="12.75">
      <c r="A208">
        <f t="shared" si="38"/>
        <v>19.200000000000003</v>
      </c>
      <c r="B208" s="3">
        <v>5</v>
      </c>
      <c r="C208" s="4">
        <v>6</v>
      </c>
      <c r="D208" s="3">
        <v>7</v>
      </c>
      <c r="E208" s="3">
        <v>8</v>
      </c>
      <c r="F208" s="3">
        <v>9</v>
      </c>
      <c r="G208" s="3">
        <v>10</v>
      </c>
      <c r="H208" s="3">
        <v>11</v>
      </c>
      <c r="I208" s="3">
        <v>12</v>
      </c>
      <c r="J208" s="3">
        <v>13</v>
      </c>
      <c r="K208" s="3">
        <v>14</v>
      </c>
      <c r="L208" s="3">
        <v>15</v>
      </c>
      <c r="N208">
        <f t="shared" si="27"/>
        <v>11.000000010914789</v>
      </c>
      <c r="O208">
        <f t="shared" si="28"/>
        <v>10.000000000000902</v>
      </c>
      <c r="P208">
        <f t="shared" si="29"/>
        <v>9</v>
      </c>
      <c r="Q208">
        <f t="shared" si="30"/>
        <v>8</v>
      </c>
      <c r="R208">
        <f t="shared" si="31"/>
        <v>7</v>
      </c>
      <c r="S208">
        <f t="shared" si="32"/>
        <v>6</v>
      </c>
      <c r="T208">
        <f t="shared" si="33"/>
        <v>5</v>
      </c>
      <c r="U208">
        <f t="shared" si="34"/>
        <v>4</v>
      </c>
      <c r="V208">
        <f t="shared" si="35"/>
        <v>3</v>
      </c>
      <c r="W208">
        <f t="shared" si="36"/>
        <v>2.000000000000903</v>
      </c>
      <c r="X208">
        <f t="shared" si="37"/>
        <v>1.000000010914789</v>
      </c>
    </row>
    <row r="209" spans="1:24" ht="12.75">
      <c r="A209">
        <f aca="true" t="shared" si="39" ref="A209:A216">A208+0.1</f>
        <v>19.300000000000004</v>
      </c>
      <c r="B209" s="3">
        <v>5</v>
      </c>
      <c r="C209" s="4">
        <v>6</v>
      </c>
      <c r="D209" s="3">
        <v>7</v>
      </c>
      <c r="E209" s="3">
        <v>8</v>
      </c>
      <c r="F209" s="3">
        <v>9</v>
      </c>
      <c r="G209" s="3">
        <v>10</v>
      </c>
      <c r="H209" s="3">
        <v>11</v>
      </c>
      <c r="I209" s="3">
        <v>12</v>
      </c>
      <c r="J209" s="3">
        <v>13</v>
      </c>
      <c r="K209" s="3">
        <v>14</v>
      </c>
      <c r="L209" s="3">
        <v>15</v>
      </c>
      <c r="N209">
        <f aca="true" t="shared" si="40" ref="N209:N216">$B$6*(EXP(-(A209-($B$7*B209))*(A209-($B$7*B209)))+EXP(-((A209-2*$B$8)+($B$7*B209))*((A209-2*$B$8)+($B$7*B209))))+11</f>
        <v>11.000000004665143</v>
      </c>
      <c r="O209">
        <f aca="true" t="shared" si="41" ref="O209:O216">$B$6*(EXP(-(A209-($B$7*C209))*(A209-($B$7*C209)))+EXP(-((A209-2*$B$8)+($B$7*C209))*((A209-2*$B$8)+($B$7*C209))))+10</f>
        <v>10.000000000000316</v>
      </c>
      <c r="P209">
        <f aca="true" t="shared" si="42" ref="P209:P216">$B$6*(EXP(-(A209-($B$7*D209))*(A209-($B$7*D209)))+EXP(-((A209-2*$B$8)+($B$7*D209))*((A209-2*$B$8)+($B$7*D209))))+9</f>
        <v>9</v>
      </c>
      <c r="Q209">
        <f aca="true" t="shared" si="43" ref="Q209:Q216">$B$6*(EXP(-(A209-($B$7*E209))*(A209-($B$7*E209)))+EXP(-((A209-2*$B$8)+($B$7*E209))*((A209-2*$B$8)+($B$7*E209))))+8</f>
        <v>8</v>
      </c>
      <c r="R209">
        <f aca="true" t="shared" si="44" ref="R209:R216">$B$6*(EXP(-(A209-($B$7*F209))*(A209-($B$7*F209)))+EXP(-((A209-2*$B$8)+($B$7*F209))*((A209-2*$B$8)+($B$7*F209))))+7</f>
        <v>7</v>
      </c>
      <c r="S209">
        <f aca="true" t="shared" si="45" ref="S209:S216">$B$6*(EXP(-(A209-($B$7*G209))*(A209-($B$7*G209)))+EXP(-((A209-2*$B$8)+($B$7*G209))*((A209-2*$B$8)+($B$7*G209))))+6</f>
        <v>6</v>
      </c>
      <c r="T209">
        <f aca="true" t="shared" si="46" ref="T209:T216">$B$6*(EXP(-(A209-($B$7*H209))*(A209-($B$7*H209)))+EXP(-((A209-2*$B$8)+($B$7*H209))*((A209-2*$B$8)+($B$7*H209))))+5</f>
        <v>5</v>
      </c>
      <c r="U209">
        <f aca="true" t="shared" si="47" ref="U209:U216">$B$6*(EXP(-(A209-($B$7*I209))*(A209-($B$7*I209)))+EXP(-((A209-2*$B$8)+($B$7*I209))*((A209-2*$B$8)+($B$7*I209))))+4</f>
        <v>4</v>
      </c>
      <c r="V209">
        <f aca="true" t="shared" si="48" ref="V209:V216">$B$6*(EXP(-(A209-($B$7*J209))*(A209-($B$7*J209)))+EXP(-((A209-2*$B$8)+($B$7*J209))*((A209-2*$B$8)+($B$7*J209))))+3</f>
        <v>3</v>
      </c>
      <c r="W209">
        <f aca="true" t="shared" si="49" ref="W209:W216">$B$6*(EXP(-(A209-($B$7*K209))*(A209-($B$7*K209)))+EXP(-((A209-2*$B$8)+($B$7*K209))*((A209-2*$B$8)+($B$7*K209))))+2</f>
        <v>2.0000000000003157</v>
      </c>
      <c r="X209">
        <f aca="true" t="shared" si="50" ref="X209:X216">$B$6*(EXP(-(A209-($B$7*L209))*(A209-($B$7*L209)))+EXP(-((A209-2*$B$8)+($B$7*L209))*((A209-2*$B$8)+($B$7*L209))))+1</f>
        <v>1.0000000046651438</v>
      </c>
    </row>
    <row r="210" spans="1:24" ht="12.75">
      <c r="A210">
        <f t="shared" si="39"/>
        <v>19.400000000000006</v>
      </c>
      <c r="B210" s="3">
        <v>5</v>
      </c>
      <c r="C210" s="4">
        <v>6</v>
      </c>
      <c r="D210" s="3">
        <v>7</v>
      </c>
      <c r="E210" s="3">
        <v>8</v>
      </c>
      <c r="F210" s="3">
        <v>9</v>
      </c>
      <c r="G210" s="3">
        <v>10</v>
      </c>
      <c r="H210" s="3">
        <v>11</v>
      </c>
      <c r="I210" s="3">
        <v>12</v>
      </c>
      <c r="J210" s="3">
        <v>13</v>
      </c>
      <c r="K210" s="3">
        <v>14</v>
      </c>
      <c r="L210" s="3">
        <v>15</v>
      </c>
      <c r="N210">
        <f t="shared" si="40"/>
        <v>11.000000001954469</v>
      </c>
      <c r="O210">
        <f t="shared" si="41"/>
        <v>10.000000000000108</v>
      </c>
      <c r="P210">
        <f t="shared" si="42"/>
        <v>9</v>
      </c>
      <c r="Q210">
        <f t="shared" si="43"/>
        <v>8</v>
      </c>
      <c r="R210">
        <f t="shared" si="44"/>
        <v>7</v>
      </c>
      <c r="S210">
        <f t="shared" si="45"/>
        <v>6</v>
      </c>
      <c r="T210">
        <f t="shared" si="46"/>
        <v>5</v>
      </c>
      <c r="U210">
        <f t="shared" si="47"/>
        <v>4</v>
      </c>
      <c r="V210">
        <f t="shared" si="48"/>
        <v>3</v>
      </c>
      <c r="W210">
        <f t="shared" si="49"/>
        <v>2.0000000000001084</v>
      </c>
      <c r="X210">
        <f t="shared" si="50"/>
        <v>1.0000000019544693</v>
      </c>
    </row>
    <row r="211" spans="1:24" ht="12.75">
      <c r="A211">
        <f t="shared" si="39"/>
        <v>19.500000000000007</v>
      </c>
      <c r="B211" s="3">
        <v>5</v>
      </c>
      <c r="C211" s="4">
        <v>6</v>
      </c>
      <c r="D211" s="3">
        <v>7</v>
      </c>
      <c r="E211" s="3">
        <v>8</v>
      </c>
      <c r="F211" s="3">
        <v>9</v>
      </c>
      <c r="G211" s="3">
        <v>10</v>
      </c>
      <c r="H211" s="3">
        <v>11</v>
      </c>
      <c r="I211" s="3">
        <v>12</v>
      </c>
      <c r="J211" s="3">
        <v>13</v>
      </c>
      <c r="K211" s="3">
        <v>14</v>
      </c>
      <c r="L211" s="3">
        <v>15</v>
      </c>
      <c r="N211">
        <f t="shared" si="40"/>
        <v>11.000000000802615</v>
      </c>
      <c r="O211">
        <f t="shared" si="41"/>
        <v>10.000000000000037</v>
      </c>
      <c r="P211">
        <f t="shared" si="42"/>
        <v>9</v>
      </c>
      <c r="Q211">
        <f t="shared" si="43"/>
        <v>8</v>
      </c>
      <c r="R211">
        <f t="shared" si="44"/>
        <v>7</v>
      </c>
      <c r="S211">
        <f t="shared" si="45"/>
        <v>6</v>
      </c>
      <c r="T211">
        <f t="shared" si="46"/>
        <v>5</v>
      </c>
      <c r="U211">
        <f t="shared" si="47"/>
        <v>4</v>
      </c>
      <c r="V211">
        <f t="shared" si="48"/>
        <v>3</v>
      </c>
      <c r="W211">
        <f t="shared" si="49"/>
        <v>2.0000000000000364</v>
      </c>
      <c r="X211">
        <f t="shared" si="50"/>
        <v>1.000000000802614</v>
      </c>
    </row>
    <row r="212" spans="1:24" ht="12.75">
      <c r="A212">
        <f t="shared" si="39"/>
        <v>19.60000000000001</v>
      </c>
      <c r="B212" s="3">
        <v>5</v>
      </c>
      <c r="C212" s="4">
        <v>6</v>
      </c>
      <c r="D212" s="3">
        <v>7</v>
      </c>
      <c r="E212" s="3">
        <v>8</v>
      </c>
      <c r="F212" s="3">
        <v>9</v>
      </c>
      <c r="G212" s="3">
        <v>10</v>
      </c>
      <c r="H212" s="3">
        <v>11</v>
      </c>
      <c r="I212" s="3">
        <v>12</v>
      </c>
      <c r="J212" s="3">
        <v>13</v>
      </c>
      <c r="K212" s="3">
        <v>14</v>
      </c>
      <c r="L212" s="3">
        <v>15</v>
      </c>
      <c r="N212">
        <f t="shared" si="40"/>
        <v>11.000000000323071</v>
      </c>
      <c r="O212">
        <f t="shared" si="41"/>
        <v>10.000000000000012</v>
      </c>
      <c r="P212">
        <f t="shared" si="42"/>
        <v>9</v>
      </c>
      <c r="Q212">
        <f t="shared" si="43"/>
        <v>8</v>
      </c>
      <c r="R212">
        <f t="shared" si="44"/>
        <v>7</v>
      </c>
      <c r="S212">
        <f t="shared" si="45"/>
        <v>6</v>
      </c>
      <c r="T212">
        <f t="shared" si="46"/>
        <v>5</v>
      </c>
      <c r="U212">
        <f t="shared" si="47"/>
        <v>4</v>
      </c>
      <c r="V212">
        <f t="shared" si="48"/>
        <v>3</v>
      </c>
      <c r="W212">
        <f t="shared" si="49"/>
        <v>2.000000000000012</v>
      </c>
      <c r="X212">
        <f t="shared" si="50"/>
        <v>1.0000000003230716</v>
      </c>
    </row>
    <row r="213" spans="1:24" ht="12.75">
      <c r="A213">
        <f t="shared" si="39"/>
        <v>19.70000000000001</v>
      </c>
      <c r="B213" s="3">
        <v>5</v>
      </c>
      <c r="C213" s="4">
        <v>6</v>
      </c>
      <c r="D213" s="3">
        <v>7</v>
      </c>
      <c r="E213" s="3">
        <v>8</v>
      </c>
      <c r="F213" s="3">
        <v>9</v>
      </c>
      <c r="G213" s="3">
        <v>10</v>
      </c>
      <c r="H213" s="3">
        <v>11</v>
      </c>
      <c r="I213" s="3">
        <v>12</v>
      </c>
      <c r="J213" s="3">
        <v>13</v>
      </c>
      <c r="K213" s="3">
        <v>14</v>
      </c>
      <c r="L213" s="3">
        <v>15</v>
      </c>
      <c r="N213">
        <f t="shared" si="40"/>
        <v>11.00000000012747</v>
      </c>
      <c r="O213">
        <f t="shared" si="41"/>
        <v>10.000000000000004</v>
      </c>
      <c r="P213">
        <f t="shared" si="42"/>
        <v>9</v>
      </c>
      <c r="Q213">
        <f t="shared" si="43"/>
        <v>8</v>
      </c>
      <c r="R213">
        <f t="shared" si="44"/>
        <v>7</v>
      </c>
      <c r="S213">
        <f t="shared" si="45"/>
        <v>6</v>
      </c>
      <c r="T213">
        <f t="shared" si="46"/>
        <v>5</v>
      </c>
      <c r="U213">
        <f t="shared" si="47"/>
        <v>4</v>
      </c>
      <c r="V213">
        <f t="shared" si="48"/>
        <v>3</v>
      </c>
      <c r="W213">
        <f t="shared" si="49"/>
        <v>2.000000000000004</v>
      </c>
      <c r="X213">
        <f t="shared" si="50"/>
        <v>1.0000000001274691</v>
      </c>
    </row>
    <row r="214" spans="1:24" ht="12.75">
      <c r="A214">
        <f t="shared" si="39"/>
        <v>19.80000000000001</v>
      </c>
      <c r="B214" s="3">
        <v>5</v>
      </c>
      <c r="C214" s="4">
        <v>6</v>
      </c>
      <c r="D214" s="3">
        <v>7</v>
      </c>
      <c r="E214" s="3">
        <v>8</v>
      </c>
      <c r="F214" s="3">
        <v>9</v>
      </c>
      <c r="G214" s="3">
        <v>10</v>
      </c>
      <c r="H214" s="3">
        <v>11</v>
      </c>
      <c r="I214" s="3">
        <v>12</v>
      </c>
      <c r="J214" s="3">
        <v>13</v>
      </c>
      <c r="K214" s="3">
        <v>14</v>
      </c>
      <c r="L214" s="3">
        <v>15</v>
      </c>
      <c r="N214">
        <f t="shared" si="40"/>
        <v>11.000000000049297</v>
      </c>
      <c r="O214">
        <f t="shared" si="41"/>
        <v>10.000000000000002</v>
      </c>
      <c r="P214">
        <f t="shared" si="42"/>
        <v>9</v>
      </c>
      <c r="Q214">
        <f t="shared" si="43"/>
        <v>8</v>
      </c>
      <c r="R214">
        <f t="shared" si="44"/>
        <v>7</v>
      </c>
      <c r="S214">
        <f t="shared" si="45"/>
        <v>6</v>
      </c>
      <c r="T214">
        <f t="shared" si="46"/>
        <v>5</v>
      </c>
      <c r="U214">
        <f t="shared" si="47"/>
        <v>4</v>
      </c>
      <c r="V214">
        <f t="shared" si="48"/>
        <v>3</v>
      </c>
      <c r="W214">
        <f t="shared" si="49"/>
        <v>2.0000000000000013</v>
      </c>
      <c r="X214">
        <f t="shared" si="50"/>
        <v>1.0000000000492975</v>
      </c>
    </row>
    <row r="215" spans="1:24" ht="12.75">
      <c r="A215">
        <f t="shared" si="39"/>
        <v>19.900000000000013</v>
      </c>
      <c r="B215" s="3">
        <v>5</v>
      </c>
      <c r="C215" s="4">
        <v>6</v>
      </c>
      <c r="D215" s="3">
        <v>7</v>
      </c>
      <c r="E215" s="3">
        <v>8</v>
      </c>
      <c r="F215" s="3">
        <v>9</v>
      </c>
      <c r="G215" s="3">
        <v>10</v>
      </c>
      <c r="H215" s="3">
        <v>11</v>
      </c>
      <c r="I215" s="3">
        <v>12</v>
      </c>
      <c r="J215" s="3">
        <v>13</v>
      </c>
      <c r="K215" s="3">
        <v>14</v>
      </c>
      <c r="L215" s="3">
        <v>15</v>
      </c>
      <c r="N215">
        <f t="shared" si="40"/>
        <v>11.000000000018687</v>
      </c>
      <c r="O215">
        <f t="shared" si="41"/>
        <v>10</v>
      </c>
      <c r="P215">
        <f t="shared" si="42"/>
        <v>9</v>
      </c>
      <c r="Q215">
        <f t="shared" si="43"/>
        <v>8</v>
      </c>
      <c r="R215">
        <f t="shared" si="44"/>
        <v>7</v>
      </c>
      <c r="S215">
        <f t="shared" si="45"/>
        <v>6</v>
      </c>
      <c r="T215">
        <f t="shared" si="46"/>
        <v>5</v>
      </c>
      <c r="U215">
        <f t="shared" si="47"/>
        <v>4</v>
      </c>
      <c r="V215">
        <f t="shared" si="48"/>
        <v>3</v>
      </c>
      <c r="W215">
        <f t="shared" si="49"/>
        <v>2.0000000000000004</v>
      </c>
      <c r="X215">
        <f t="shared" si="50"/>
        <v>1.000000000018688</v>
      </c>
    </row>
    <row r="216" spans="1:24" ht="12.75">
      <c r="A216" s="3">
        <f t="shared" si="39"/>
        <v>20.000000000000014</v>
      </c>
      <c r="B216" s="3">
        <v>5</v>
      </c>
      <c r="C216" s="4">
        <v>6</v>
      </c>
      <c r="D216" s="3">
        <v>7</v>
      </c>
      <c r="E216" s="3">
        <v>8</v>
      </c>
      <c r="F216" s="3">
        <v>9</v>
      </c>
      <c r="G216" s="3">
        <v>10</v>
      </c>
      <c r="H216" s="3">
        <v>11</v>
      </c>
      <c r="I216" s="3">
        <v>12</v>
      </c>
      <c r="J216" s="3">
        <v>13</v>
      </c>
      <c r="K216" s="3">
        <v>14</v>
      </c>
      <c r="L216" s="3">
        <v>15</v>
      </c>
      <c r="N216">
        <f t="shared" si="40"/>
        <v>11.000000000006944</v>
      </c>
      <c r="O216">
        <f t="shared" si="41"/>
        <v>10</v>
      </c>
      <c r="P216">
        <f t="shared" si="42"/>
        <v>9</v>
      </c>
      <c r="Q216">
        <f t="shared" si="43"/>
        <v>8</v>
      </c>
      <c r="R216">
        <f t="shared" si="44"/>
        <v>7</v>
      </c>
      <c r="S216">
        <f t="shared" si="45"/>
        <v>6</v>
      </c>
      <c r="T216">
        <f t="shared" si="46"/>
        <v>5</v>
      </c>
      <c r="U216">
        <f t="shared" si="47"/>
        <v>4</v>
      </c>
      <c r="V216">
        <f t="shared" si="48"/>
        <v>3</v>
      </c>
      <c r="W216">
        <f t="shared" si="49"/>
        <v>2</v>
      </c>
      <c r="X216">
        <f t="shared" si="50"/>
        <v>1.000000000006944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3"/>
  <sheetViews>
    <sheetView workbookViewId="0" topLeftCell="A1">
      <selection activeCell="C9" sqref="C9"/>
    </sheetView>
  </sheetViews>
  <sheetFormatPr defaultColWidth="9.140625" defaultRowHeight="12.75"/>
  <cols>
    <col min="2" max="2" width="14.57421875" style="0" bestFit="1" customWidth="1"/>
  </cols>
  <sheetData>
    <row r="1" ht="12.75">
      <c r="A1" s="1" t="s">
        <v>59</v>
      </c>
    </row>
    <row r="2" ht="12.75">
      <c r="A2" s="1"/>
    </row>
    <row r="3" ht="12.75">
      <c r="A3" s="1" t="s">
        <v>71</v>
      </c>
    </row>
    <row r="5" spans="1:2" ht="12.75">
      <c r="A5" s="2" t="s">
        <v>72</v>
      </c>
      <c r="B5" s="3">
        <v>1</v>
      </c>
    </row>
    <row r="6" spans="1:2" ht="12.75">
      <c r="A6" s="2" t="s">
        <v>73</v>
      </c>
      <c r="B6" s="3">
        <v>20</v>
      </c>
    </row>
    <row r="7" spans="1:2" ht="12.75">
      <c r="A7" s="2" t="s">
        <v>17</v>
      </c>
      <c r="B7" s="5">
        <f>4*ATAN(1)</f>
        <v>3.141592653589793</v>
      </c>
    </row>
    <row r="8" spans="1:2" ht="12.75">
      <c r="A8" s="2" t="s">
        <v>1</v>
      </c>
      <c r="B8" s="3">
        <v>1</v>
      </c>
    </row>
    <row r="9" spans="1:2" ht="12.75">
      <c r="A9" s="2" t="s">
        <v>74</v>
      </c>
      <c r="B9" s="6">
        <f>B8/B6</f>
        <v>0.05</v>
      </c>
    </row>
    <row r="12" spans="1:24" ht="12.75">
      <c r="A12" s="2" t="s">
        <v>3</v>
      </c>
      <c r="B12" s="2" t="s">
        <v>60</v>
      </c>
      <c r="C12" s="2" t="s">
        <v>61</v>
      </c>
      <c r="D12" s="2" t="s">
        <v>62</v>
      </c>
      <c r="E12" s="2" t="s">
        <v>63</v>
      </c>
      <c r="F12" s="2" t="s">
        <v>64</v>
      </c>
      <c r="G12" s="2" t="s">
        <v>65</v>
      </c>
      <c r="H12" s="2" t="s">
        <v>67</v>
      </c>
      <c r="I12" s="2" t="s">
        <v>66</v>
      </c>
      <c r="J12" s="2" t="s">
        <v>68</v>
      </c>
      <c r="K12" s="2" t="s">
        <v>69</v>
      </c>
      <c r="L12" s="2" t="s">
        <v>70</v>
      </c>
      <c r="N12" s="2" t="s">
        <v>76</v>
      </c>
      <c r="O12" s="2" t="s">
        <v>75</v>
      </c>
      <c r="P12" s="2" t="s">
        <v>77</v>
      </c>
      <c r="Q12" s="2" t="s">
        <v>78</v>
      </c>
      <c r="R12" s="2" t="s">
        <v>79</v>
      </c>
      <c r="S12" s="2" t="s">
        <v>80</v>
      </c>
      <c r="T12" s="2" t="s">
        <v>81</v>
      </c>
      <c r="U12" s="2" t="s">
        <v>82</v>
      </c>
      <c r="V12" s="2" t="s">
        <v>83</v>
      </c>
      <c r="W12" s="2" t="s">
        <v>84</v>
      </c>
      <c r="X12" s="2" t="s">
        <v>85</v>
      </c>
    </row>
    <row r="13" spans="1:24" ht="12.75">
      <c r="A13" s="3">
        <v>0</v>
      </c>
      <c r="B13">
        <v>0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  <c r="N13" s="7">
        <f>$B$5*COS(2*$B$7*$B$9*B13)*SIN(2*$B$7*A13/$B$6)+11</f>
        <v>11</v>
      </c>
      <c r="O13" s="7">
        <f>$B$5*COS(2*$B$7*$B$9*C13)*SIN(2*$B$7*A13/$B$6)+10</f>
        <v>10</v>
      </c>
      <c r="P13" s="7">
        <f>$B$5*COS(2*$B$7*$B$9*D13)*SIN(2*$B$7*A13/$B$6)+9</f>
        <v>9</v>
      </c>
      <c r="Q13" s="7">
        <f>$B$5*COS(2*$B$7*$B$9*E13)*SIN(2*$B$7*A13/$B$6)+8</f>
        <v>8</v>
      </c>
      <c r="R13" s="7">
        <f>$B$5*COS(2*$B$7*$B$9*F13)*SIN(2*$B$7*A13/$B$6)+7</f>
        <v>7</v>
      </c>
      <c r="S13" s="7">
        <f>$B$5*COS(2*$B$7*$B$9*G13)*SIN(2*$B$7*A13/$B$6)+6</f>
        <v>6</v>
      </c>
      <c r="T13" s="7">
        <f>$B$5*COS(2*$B$7*$B$9*H13)*SIN(2*$B$7*A13/$B$6)+5</f>
        <v>5</v>
      </c>
      <c r="U13" s="7">
        <f>$B$5*COS(2*$B$7*$B$9*I13)*SIN(2*$B$7*A13/$B$6)+4</f>
        <v>4</v>
      </c>
      <c r="V13" s="7">
        <f>$B$5*COS(2*$B$7*$B$9*J13)*SIN(2*$B$7*A13/$B$6)+3</f>
        <v>3</v>
      </c>
      <c r="W13" s="7">
        <f>$B$5*COS(2*$B$7*$B$9*K13)*SIN(2*$B$7*A13/$B$6)+2</f>
        <v>2</v>
      </c>
      <c r="X13" s="7">
        <f>$B$5*COS(2*$B$7*$B$9*L13)*SIN(2*$B$7*A13/$B$6)+1</f>
        <v>1</v>
      </c>
    </row>
    <row r="14" spans="1:24" ht="12.75">
      <c r="A14">
        <f>A13+0.1</f>
        <v>0.1</v>
      </c>
      <c r="B14">
        <v>0</v>
      </c>
      <c r="C14">
        <v>1</v>
      </c>
      <c r="D14">
        <v>2</v>
      </c>
      <c r="E14">
        <v>3</v>
      </c>
      <c r="F14">
        <v>4</v>
      </c>
      <c r="G14">
        <v>5</v>
      </c>
      <c r="H14">
        <v>6</v>
      </c>
      <c r="I14">
        <v>7</v>
      </c>
      <c r="J14">
        <v>8</v>
      </c>
      <c r="K14">
        <v>9</v>
      </c>
      <c r="L14">
        <v>10</v>
      </c>
      <c r="N14" s="7">
        <f aca="true" t="shared" si="0" ref="N14:N77">$B$5*COS(2*$B$7*$B$9*B14)*SIN(2*$B$7*A14/$B$6)+11</f>
        <v>11.031410759078128</v>
      </c>
      <c r="O14" s="7">
        <f aca="true" t="shared" si="1" ref="O14:O77">$B$5*COS(2*$B$7*$B$9*C14)*SIN(2*$B$7*A14/$B$6)+10</f>
        <v>10.02987340710303</v>
      </c>
      <c r="P14" s="7">
        <f aca="true" t="shared" si="2" ref="P14:P77">$B$5*COS(2*$B$7*$B$9*D14)*SIN(2*$B$7*A14/$B$6)+9</f>
        <v>9.025411837900423</v>
      </c>
      <c r="Q14" s="7">
        <f aca="true" t="shared" si="3" ref="Q14:Q77">$B$5*COS(2*$B$7*$B$9*E14)*SIN(2*$B$7*A14/$B$6)+8</f>
        <v>8.018462780949436</v>
      </c>
      <c r="R14" s="7">
        <f aca="true" t="shared" si="4" ref="R14:R77">$B$5*COS(2*$B$7*$B$9*F14)*SIN(2*$B$7*A14/$B$6)+7</f>
        <v>7.009706458361359</v>
      </c>
      <c r="S14" s="7">
        <f aca="true" t="shared" si="5" ref="S14:S77">$B$5*COS(2*$B$7*$B$9*G14)*SIN(2*$B$7*A14/$B$6)+6</f>
        <v>6</v>
      </c>
      <c r="T14" s="7">
        <f aca="true" t="shared" si="6" ref="T14:T77">$B$5*COS(2*$B$7*$B$9*H14)*SIN(2*$B$7*A14/$B$6)+5</f>
        <v>4.990293541638641</v>
      </c>
      <c r="U14" s="7">
        <f aca="true" t="shared" si="7" ref="U14:U77">$B$5*COS(2*$B$7*$B$9*I14)*SIN(2*$B$7*A14/$B$6)+4</f>
        <v>3.9815372190505642</v>
      </c>
      <c r="V14" s="7">
        <f aca="true" t="shared" si="8" ref="V14:V77">$B$5*COS(2*$B$7*$B$9*J14)*SIN(2*$B$7*A14/$B$6)+3</f>
        <v>2.974588162099577</v>
      </c>
      <c r="W14" s="7">
        <f aca="true" t="shared" si="9" ref="W14:W77">$B$5*COS(2*$B$7*$B$9*K14)*SIN(2*$B$7*A14/$B$6)+2</f>
        <v>1.970126592896969</v>
      </c>
      <c r="X14" s="7">
        <f aca="true" t="shared" si="10" ref="X14:X77">$B$5*COS(2*$B$7*$B$9*L14)*SIN(2*$B$7*A14/$B$6)+1</f>
        <v>0.9685892409218717</v>
      </c>
    </row>
    <row r="15" spans="1:24" ht="12.75">
      <c r="A15">
        <f aca="true" t="shared" si="11" ref="A15:A78">A14+0.1</f>
        <v>0.2</v>
      </c>
      <c r="B15">
        <v>0</v>
      </c>
      <c r="C15">
        <v>1</v>
      </c>
      <c r="D15">
        <v>2</v>
      </c>
      <c r="E15">
        <v>3</v>
      </c>
      <c r="F15">
        <v>4</v>
      </c>
      <c r="G15">
        <v>5</v>
      </c>
      <c r="H15">
        <v>6</v>
      </c>
      <c r="I15">
        <v>7</v>
      </c>
      <c r="J15">
        <v>8</v>
      </c>
      <c r="K15">
        <v>9</v>
      </c>
      <c r="L15">
        <v>10</v>
      </c>
      <c r="N15" s="7">
        <f t="shared" si="0"/>
        <v>11.062790519529313</v>
      </c>
      <c r="O15" s="7">
        <f t="shared" si="1"/>
        <v>10.059717332759911</v>
      </c>
      <c r="P15" s="7">
        <f t="shared" si="2"/>
        <v>9.050798597384846</v>
      </c>
      <c r="Q15" s="7">
        <f t="shared" si="3"/>
        <v>8.036907341363113</v>
      </c>
      <c r="R15" s="7">
        <f t="shared" si="4"/>
        <v>7.01940333762019</v>
      </c>
      <c r="S15" s="7">
        <f t="shared" si="5"/>
        <v>6</v>
      </c>
      <c r="T15" s="7">
        <f t="shared" si="6"/>
        <v>4.98059666237981</v>
      </c>
      <c r="U15" s="7">
        <f t="shared" si="7"/>
        <v>3.963092658636887</v>
      </c>
      <c r="V15" s="7">
        <f t="shared" si="8"/>
        <v>2.9492014026151536</v>
      </c>
      <c r="W15" s="7">
        <f t="shared" si="9"/>
        <v>1.9402826672400884</v>
      </c>
      <c r="X15" s="7">
        <f t="shared" si="10"/>
        <v>0.9372094804706866</v>
      </c>
    </row>
    <row r="16" spans="1:24" ht="12.75">
      <c r="A16">
        <f t="shared" si="11"/>
        <v>0.30000000000000004</v>
      </c>
      <c r="B16">
        <v>0</v>
      </c>
      <c r="C16">
        <v>1</v>
      </c>
      <c r="D16">
        <v>2</v>
      </c>
      <c r="E16">
        <v>3</v>
      </c>
      <c r="F16">
        <v>4</v>
      </c>
      <c r="G16">
        <v>5</v>
      </c>
      <c r="H16">
        <v>6</v>
      </c>
      <c r="I16">
        <v>7</v>
      </c>
      <c r="J16">
        <v>8</v>
      </c>
      <c r="K16">
        <v>9</v>
      </c>
      <c r="L16">
        <v>10</v>
      </c>
      <c r="N16" s="7">
        <f t="shared" si="0"/>
        <v>11.094108313318515</v>
      </c>
      <c r="O16" s="7">
        <f t="shared" si="1"/>
        <v>10.089502324619119</v>
      </c>
      <c r="P16" s="7">
        <f t="shared" si="2"/>
        <v>9.07613522478664</v>
      </c>
      <c r="Q16" s="7">
        <f t="shared" si="3"/>
        <v>8.055315478686742</v>
      </c>
      <c r="R16" s="7">
        <f t="shared" si="4"/>
        <v>7.029081068127383</v>
      </c>
      <c r="S16" s="7">
        <f t="shared" si="5"/>
        <v>6</v>
      </c>
      <c r="T16" s="7">
        <f t="shared" si="6"/>
        <v>4.970918931872617</v>
      </c>
      <c r="U16" s="7">
        <f t="shared" si="7"/>
        <v>3.944684521313258</v>
      </c>
      <c r="V16" s="7">
        <f t="shared" si="8"/>
        <v>2.9238647752133597</v>
      </c>
      <c r="W16" s="7">
        <f t="shared" si="9"/>
        <v>1.9104976753808809</v>
      </c>
      <c r="X16" s="7">
        <f t="shared" si="10"/>
        <v>0.9058916866814857</v>
      </c>
    </row>
    <row r="17" spans="1:24" ht="12.75">
      <c r="A17">
        <f t="shared" si="11"/>
        <v>0.4</v>
      </c>
      <c r="B17">
        <v>0</v>
      </c>
      <c r="C17">
        <v>1</v>
      </c>
      <c r="D17">
        <v>2</v>
      </c>
      <c r="E17">
        <v>3</v>
      </c>
      <c r="F17">
        <v>4</v>
      </c>
      <c r="G17">
        <v>5</v>
      </c>
      <c r="H17">
        <v>6</v>
      </c>
      <c r="I17">
        <v>7</v>
      </c>
      <c r="J17">
        <v>8</v>
      </c>
      <c r="K17">
        <v>9</v>
      </c>
      <c r="L17">
        <v>10</v>
      </c>
      <c r="N17" s="7">
        <f t="shared" si="0"/>
        <v>11.125333233564305</v>
      </c>
      <c r="O17" s="7">
        <f t="shared" si="1"/>
        <v>10.119198988489673</v>
      </c>
      <c r="P17" s="7">
        <f t="shared" si="2"/>
        <v>9.101396715913486</v>
      </c>
      <c r="Q17" s="7">
        <f t="shared" si="3"/>
        <v>8.073669026311226</v>
      </c>
      <c r="R17" s="7">
        <f t="shared" si="4"/>
        <v>7.038730099131334</v>
      </c>
      <c r="S17" s="7">
        <f t="shared" si="5"/>
        <v>6</v>
      </c>
      <c r="T17" s="7">
        <f t="shared" si="6"/>
        <v>4.961269900868666</v>
      </c>
      <c r="U17" s="7">
        <f t="shared" si="7"/>
        <v>3.926330973688774</v>
      </c>
      <c r="V17" s="7">
        <f t="shared" si="8"/>
        <v>2.8986032840865135</v>
      </c>
      <c r="W17" s="7">
        <f t="shared" si="9"/>
        <v>1.880801011510326</v>
      </c>
      <c r="X17" s="7">
        <f t="shared" si="10"/>
        <v>0.8746667664356957</v>
      </c>
    </row>
    <row r="18" spans="1:24" ht="12.75">
      <c r="A18">
        <f t="shared" si="11"/>
        <v>0.5</v>
      </c>
      <c r="B18">
        <v>0</v>
      </c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>
        <v>8</v>
      </c>
      <c r="K18">
        <v>9</v>
      </c>
      <c r="L18">
        <v>10</v>
      </c>
      <c r="N18" s="7">
        <f t="shared" si="0"/>
        <v>11.156434465040231</v>
      </c>
      <c r="O18" s="7">
        <f t="shared" si="1"/>
        <v>10.148778017349658</v>
      </c>
      <c r="P18" s="7">
        <f t="shared" si="2"/>
        <v>9.1265581407235</v>
      </c>
      <c r="Q18" s="7">
        <f t="shared" si="3"/>
        <v>8.09194987150091</v>
      </c>
      <c r="R18" s="7">
        <f t="shared" si="4"/>
        <v>7.048340908203385</v>
      </c>
      <c r="S18" s="7">
        <f t="shared" si="5"/>
        <v>6</v>
      </c>
      <c r="T18" s="7">
        <f t="shared" si="6"/>
        <v>4.951659091796615</v>
      </c>
      <c r="U18" s="7">
        <f t="shared" si="7"/>
        <v>3.90805012849909</v>
      </c>
      <c r="V18" s="7">
        <f t="shared" si="8"/>
        <v>2.8734418592764994</v>
      </c>
      <c r="W18" s="7">
        <f t="shared" si="9"/>
        <v>1.851221982650342</v>
      </c>
      <c r="X18" s="7">
        <f t="shared" si="10"/>
        <v>0.8435655349597692</v>
      </c>
    </row>
    <row r="19" spans="1:24" ht="12.75">
      <c r="A19">
        <f t="shared" si="11"/>
        <v>0.6</v>
      </c>
      <c r="B19">
        <v>0</v>
      </c>
      <c r="C19">
        <v>1</v>
      </c>
      <c r="D19">
        <v>2</v>
      </c>
      <c r="E19">
        <v>3</v>
      </c>
      <c r="F19">
        <v>4</v>
      </c>
      <c r="G19">
        <v>5</v>
      </c>
      <c r="H19">
        <v>6</v>
      </c>
      <c r="I19">
        <v>7</v>
      </c>
      <c r="J19">
        <v>8</v>
      </c>
      <c r="K19">
        <v>9</v>
      </c>
      <c r="L19">
        <v>10</v>
      </c>
      <c r="N19" s="7">
        <f t="shared" si="0"/>
        <v>11.187381314585725</v>
      </c>
      <c r="O19" s="7">
        <f t="shared" si="1"/>
        <v>10.178210220268706</v>
      </c>
      <c r="P19" s="7">
        <f t="shared" si="2"/>
        <v>9.151594667928169</v>
      </c>
      <c r="Q19" s="7">
        <f t="shared" si="3"/>
        <v>8.110139973268666</v>
      </c>
      <c r="R19" s="7">
        <f t="shared" si="4"/>
        <v>7.0579040106353075</v>
      </c>
      <c r="S19" s="7">
        <f t="shared" si="5"/>
        <v>6</v>
      </c>
      <c r="T19" s="7">
        <f t="shared" si="6"/>
        <v>4.9420959893646925</v>
      </c>
      <c r="U19" s="7">
        <f t="shared" si="7"/>
        <v>3.8898600267313346</v>
      </c>
      <c r="V19" s="7">
        <f t="shared" si="8"/>
        <v>2.8484053320718306</v>
      </c>
      <c r="W19" s="7">
        <f t="shared" si="9"/>
        <v>1.8217897797312945</v>
      </c>
      <c r="X19" s="7">
        <f t="shared" si="10"/>
        <v>0.8126186854142754</v>
      </c>
    </row>
    <row r="20" spans="1:24" ht="12.75">
      <c r="A20">
        <f t="shared" si="11"/>
        <v>0.7</v>
      </c>
      <c r="B20">
        <v>0</v>
      </c>
      <c r="C20">
        <v>1</v>
      </c>
      <c r="D20">
        <v>2</v>
      </c>
      <c r="E20">
        <v>3</v>
      </c>
      <c r="F20">
        <v>4</v>
      </c>
      <c r="G20">
        <v>5</v>
      </c>
      <c r="H20">
        <v>6</v>
      </c>
      <c r="I20">
        <v>7</v>
      </c>
      <c r="J20">
        <v>8</v>
      </c>
      <c r="K20">
        <v>9</v>
      </c>
      <c r="L20">
        <v>10</v>
      </c>
      <c r="N20" s="7">
        <f t="shared" si="0"/>
        <v>11.218143241396543</v>
      </c>
      <c r="O20" s="7">
        <f t="shared" si="1"/>
        <v>10.207466551215928</v>
      </c>
      <c r="P20" s="7">
        <f t="shared" si="2"/>
        <v>9.17648158949784</v>
      </c>
      <c r="Q20" s="7">
        <f t="shared" si="3"/>
        <v>8.128221380180165</v>
      </c>
      <c r="R20" s="7">
        <f t="shared" si="4"/>
        <v>7.067409968799568</v>
      </c>
      <c r="S20" s="7">
        <f t="shared" si="5"/>
        <v>6</v>
      </c>
      <c r="T20" s="7">
        <f t="shared" si="6"/>
        <v>4.932590031200432</v>
      </c>
      <c r="U20" s="7">
        <f t="shared" si="7"/>
        <v>3.8717786198198354</v>
      </c>
      <c r="V20" s="7">
        <f t="shared" si="8"/>
        <v>2.8235184105021607</v>
      </c>
      <c r="W20" s="7">
        <f t="shared" si="9"/>
        <v>1.7925334487840716</v>
      </c>
      <c r="X20" s="7">
        <f t="shared" si="10"/>
        <v>0.7818567586034575</v>
      </c>
    </row>
    <row r="21" spans="1:24" ht="12.75">
      <c r="A21">
        <f t="shared" si="11"/>
        <v>0.7999999999999999</v>
      </c>
      <c r="B21">
        <v>0</v>
      </c>
      <c r="C21">
        <v>1</v>
      </c>
      <c r="D21">
        <v>2</v>
      </c>
      <c r="E21">
        <v>3</v>
      </c>
      <c r="F21">
        <v>4</v>
      </c>
      <c r="G21">
        <v>5</v>
      </c>
      <c r="H21">
        <v>6</v>
      </c>
      <c r="I21">
        <v>7</v>
      </c>
      <c r="J21">
        <v>8</v>
      </c>
      <c r="K21">
        <v>9</v>
      </c>
      <c r="L21">
        <v>10</v>
      </c>
      <c r="N21" s="7">
        <f t="shared" si="0"/>
        <v>11.248689887164854</v>
      </c>
      <c r="O21" s="7">
        <f t="shared" si="1"/>
        <v>10.236518137724842</v>
      </c>
      <c r="P21" s="7">
        <f t="shared" si="2"/>
        <v>9.201194345045556</v>
      </c>
      <c r="Q21" s="7">
        <f t="shared" si="3"/>
        <v>8.14617624806978</v>
      </c>
      <c r="R21" s="7">
        <f t="shared" si="4"/>
        <v>7.076849401463129</v>
      </c>
      <c r="S21" s="7">
        <f t="shared" si="5"/>
        <v>6</v>
      </c>
      <c r="T21" s="7">
        <f t="shared" si="6"/>
        <v>4.923150598536872</v>
      </c>
      <c r="U21" s="7">
        <f t="shared" si="7"/>
        <v>3.853823751930219</v>
      </c>
      <c r="V21" s="7">
        <f t="shared" si="8"/>
        <v>2.798805654954444</v>
      </c>
      <c r="W21" s="7">
        <f t="shared" si="9"/>
        <v>1.7634818622751585</v>
      </c>
      <c r="X21" s="7">
        <f t="shared" si="10"/>
        <v>0.7513101128351451</v>
      </c>
    </row>
    <row r="22" spans="1:24" ht="12.75">
      <c r="A22">
        <f t="shared" si="11"/>
        <v>0.8999999999999999</v>
      </c>
      <c r="B22">
        <v>0</v>
      </c>
      <c r="C22">
        <v>1</v>
      </c>
      <c r="D22">
        <v>2</v>
      </c>
      <c r="E22">
        <v>3</v>
      </c>
      <c r="F22">
        <v>4</v>
      </c>
      <c r="G22">
        <v>5</v>
      </c>
      <c r="H22">
        <v>6</v>
      </c>
      <c r="I22">
        <v>7</v>
      </c>
      <c r="J22">
        <v>8</v>
      </c>
      <c r="K22">
        <v>9</v>
      </c>
      <c r="L22">
        <v>10</v>
      </c>
      <c r="N22" s="7">
        <f t="shared" si="0"/>
        <v>11.278991106039228</v>
      </c>
      <c r="O22" s="7">
        <f t="shared" si="1"/>
        <v>10.265336309387001</v>
      </c>
      <c r="P22" s="7">
        <f t="shared" si="2"/>
        <v>9.2257085460652</v>
      </c>
      <c r="Q22" s="7">
        <f t="shared" si="3"/>
        <v>8.163986857650624</v>
      </c>
      <c r="R22" s="7">
        <f t="shared" si="4"/>
        <v>7.086212993045585</v>
      </c>
      <c r="S22" s="7">
        <f t="shared" si="5"/>
        <v>6</v>
      </c>
      <c r="T22" s="7">
        <f t="shared" si="6"/>
        <v>4.913787006954415</v>
      </c>
      <c r="U22" s="7">
        <f t="shared" si="7"/>
        <v>3.8360131423493757</v>
      </c>
      <c r="V22" s="7">
        <f t="shared" si="8"/>
        <v>2.7742914539348007</v>
      </c>
      <c r="W22" s="7">
        <f t="shared" si="9"/>
        <v>1.7346636906129989</v>
      </c>
      <c r="X22" s="7">
        <f t="shared" si="10"/>
        <v>0.7210088939607708</v>
      </c>
    </row>
    <row r="23" spans="1:24" ht="12.75">
      <c r="A23" s="3">
        <f t="shared" si="11"/>
        <v>0.9999999999999999</v>
      </c>
      <c r="B23">
        <v>0</v>
      </c>
      <c r="C23">
        <v>1</v>
      </c>
      <c r="D23">
        <v>2</v>
      </c>
      <c r="E23">
        <v>3</v>
      </c>
      <c r="F23">
        <v>4</v>
      </c>
      <c r="G23">
        <v>5</v>
      </c>
      <c r="H23">
        <v>6</v>
      </c>
      <c r="I23">
        <v>7</v>
      </c>
      <c r="J23">
        <v>8</v>
      </c>
      <c r="K23">
        <v>9</v>
      </c>
      <c r="L23">
        <v>10</v>
      </c>
      <c r="N23" s="7">
        <f t="shared" si="0"/>
        <v>11.309016994374947</v>
      </c>
      <c r="O23" s="7">
        <f t="shared" si="1"/>
        <v>10.293892626146237</v>
      </c>
      <c r="P23" s="7">
        <f t="shared" si="2"/>
        <v>9.25</v>
      </c>
      <c r="Q23" s="7">
        <f t="shared" si="3"/>
        <v>8.18163563200134</v>
      </c>
      <c r="R23" s="7">
        <f t="shared" si="4"/>
        <v>7.095491502812527</v>
      </c>
      <c r="S23" s="7">
        <f t="shared" si="5"/>
        <v>6</v>
      </c>
      <c r="T23" s="7">
        <f t="shared" si="6"/>
        <v>4.904508497187474</v>
      </c>
      <c r="U23" s="7">
        <f t="shared" si="7"/>
        <v>3.81836436799866</v>
      </c>
      <c r="V23" s="7">
        <f t="shared" si="8"/>
        <v>2.75</v>
      </c>
      <c r="W23" s="7">
        <f t="shared" si="9"/>
        <v>1.7061073738537635</v>
      </c>
      <c r="X23" s="7">
        <f t="shared" si="10"/>
        <v>0.6909830056250527</v>
      </c>
    </row>
    <row r="24" spans="1:24" ht="12.75">
      <c r="A24">
        <f t="shared" si="11"/>
        <v>1.0999999999999999</v>
      </c>
      <c r="B24">
        <v>0</v>
      </c>
      <c r="C24">
        <v>1</v>
      </c>
      <c r="D24">
        <v>2</v>
      </c>
      <c r="E24">
        <v>3</v>
      </c>
      <c r="F24">
        <v>4</v>
      </c>
      <c r="G24">
        <v>5</v>
      </c>
      <c r="H24">
        <v>6</v>
      </c>
      <c r="I24">
        <v>7</v>
      </c>
      <c r="J24">
        <v>8</v>
      </c>
      <c r="K24">
        <v>9</v>
      </c>
      <c r="L24">
        <v>10</v>
      </c>
      <c r="N24" s="7">
        <f t="shared" si="0"/>
        <v>11.338737920245292</v>
      </c>
      <c r="O24" s="7">
        <f t="shared" si="1"/>
        <v>10.322158906365551</v>
      </c>
      <c r="P24" s="7">
        <f t="shared" si="2"/>
        <v>9.274044734117666</v>
      </c>
      <c r="Q24" s="7">
        <f t="shared" si="3"/>
        <v>8.199105153912406</v>
      </c>
      <c r="R24" s="7">
        <f t="shared" si="4"/>
        <v>7.10467577399502</v>
      </c>
      <c r="S24" s="7">
        <f t="shared" si="5"/>
        <v>6</v>
      </c>
      <c r="T24" s="7">
        <f t="shared" si="6"/>
        <v>4.89532422600498</v>
      </c>
      <c r="U24" s="7">
        <f t="shared" si="7"/>
        <v>3.8008948460875938</v>
      </c>
      <c r="V24" s="7">
        <f t="shared" si="8"/>
        <v>2.725955265882334</v>
      </c>
      <c r="W24" s="7">
        <f t="shared" si="9"/>
        <v>1.6778410936344477</v>
      </c>
      <c r="X24" s="7">
        <f t="shared" si="10"/>
        <v>0.6612620797547086</v>
      </c>
    </row>
    <row r="25" spans="1:24" ht="12.75">
      <c r="A25">
        <f t="shared" si="11"/>
        <v>1.2</v>
      </c>
      <c r="B25">
        <v>0</v>
      </c>
      <c r="C25">
        <v>1</v>
      </c>
      <c r="D25">
        <v>2</v>
      </c>
      <c r="E25">
        <v>3</v>
      </c>
      <c r="F25">
        <v>4</v>
      </c>
      <c r="G25">
        <v>5</v>
      </c>
      <c r="H25">
        <v>6</v>
      </c>
      <c r="I25">
        <v>7</v>
      </c>
      <c r="J25">
        <v>8</v>
      </c>
      <c r="K25">
        <v>9</v>
      </c>
      <c r="L25">
        <v>10</v>
      </c>
      <c r="N25" s="7">
        <f t="shared" si="0"/>
        <v>11.368124552684678</v>
      </c>
      <c r="O25" s="7">
        <f t="shared" si="1"/>
        <v>10.350107254639001</v>
      </c>
      <c r="P25" s="7">
        <f t="shared" si="2"/>
        <v>9.29781901916858</v>
      </c>
      <c r="Q25" s="7">
        <f t="shared" si="3"/>
        <v>8.216378183074816</v>
      </c>
      <c r="R25" s="7">
        <f t="shared" si="4"/>
        <v>7.113756742826241</v>
      </c>
      <c r="S25" s="7">
        <f t="shared" si="5"/>
        <v>6</v>
      </c>
      <c r="T25" s="7">
        <f t="shared" si="6"/>
        <v>4.886243257173759</v>
      </c>
      <c r="U25" s="7">
        <f t="shared" si="7"/>
        <v>3.7836218169251827</v>
      </c>
      <c r="V25" s="7">
        <f t="shared" si="8"/>
        <v>2.70218098083142</v>
      </c>
      <c r="W25" s="7">
        <f t="shared" si="9"/>
        <v>1.6498927453609986</v>
      </c>
      <c r="X25" s="7">
        <f t="shared" si="10"/>
        <v>0.6318754473153221</v>
      </c>
    </row>
    <row r="26" spans="1:24" ht="12.75">
      <c r="A26">
        <f t="shared" si="11"/>
        <v>1.3</v>
      </c>
      <c r="B26">
        <v>0</v>
      </c>
      <c r="C26">
        <v>1</v>
      </c>
      <c r="D26">
        <v>2</v>
      </c>
      <c r="E26">
        <v>3</v>
      </c>
      <c r="F26">
        <v>4</v>
      </c>
      <c r="G26">
        <v>5</v>
      </c>
      <c r="H26">
        <v>6</v>
      </c>
      <c r="I26">
        <v>7</v>
      </c>
      <c r="J26">
        <v>8</v>
      </c>
      <c r="K26">
        <v>9</v>
      </c>
      <c r="L26">
        <v>10</v>
      </c>
      <c r="N26" s="7">
        <f t="shared" si="0"/>
        <v>11.39714789063478</v>
      </c>
      <c r="O26" s="7">
        <f t="shared" si="1"/>
        <v>10.377710089321083</v>
      </c>
      <c r="P26" s="7">
        <f t="shared" si="2"/>
        <v>9.3212993928037</v>
      </c>
      <c r="Q26" s="7">
        <f t="shared" si="3"/>
        <v>8.233437673094189</v>
      </c>
      <c r="R26" s="7">
        <f t="shared" si="4"/>
        <v>7.12272544748631</v>
      </c>
      <c r="S26" s="7">
        <f t="shared" si="5"/>
        <v>6</v>
      </c>
      <c r="T26" s="7">
        <f t="shared" si="6"/>
        <v>4.87727455251369</v>
      </c>
      <c r="U26" s="7">
        <f t="shared" si="7"/>
        <v>3.766562326905812</v>
      </c>
      <c r="V26" s="7">
        <f t="shared" si="8"/>
        <v>2.6787006071962995</v>
      </c>
      <c r="W26" s="7">
        <f t="shared" si="9"/>
        <v>1.622289910678917</v>
      </c>
      <c r="X26" s="7">
        <f t="shared" si="10"/>
        <v>0.6028521093652194</v>
      </c>
    </row>
    <row r="27" spans="1:24" ht="12.75">
      <c r="A27">
        <f t="shared" si="11"/>
        <v>1.4000000000000001</v>
      </c>
      <c r="B27">
        <v>0</v>
      </c>
      <c r="C27">
        <v>1</v>
      </c>
      <c r="D27">
        <v>2</v>
      </c>
      <c r="E27">
        <v>3</v>
      </c>
      <c r="F27">
        <v>4</v>
      </c>
      <c r="G27">
        <v>5</v>
      </c>
      <c r="H27">
        <v>6</v>
      </c>
      <c r="I27">
        <v>7</v>
      </c>
      <c r="J27">
        <v>8</v>
      </c>
      <c r="K27">
        <v>9</v>
      </c>
      <c r="L27">
        <v>10</v>
      </c>
      <c r="N27" s="7">
        <f t="shared" si="0"/>
        <v>11.425779291565073</v>
      </c>
      <c r="O27" s="7">
        <f t="shared" si="1"/>
        <v>10.404940169746496</v>
      </c>
      <c r="P27" s="7">
        <f t="shared" si="2"/>
        <v>9.34446268272907</v>
      </c>
      <c r="Q27" s="7">
        <f t="shared" si="3"/>
        <v>8.250266788313487</v>
      </c>
      <c r="R27" s="7">
        <f t="shared" si="4"/>
        <v>7.131573036946533</v>
      </c>
      <c r="S27" s="7">
        <f t="shared" si="5"/>
        <v>6</v>
      </c>
      <c r="T27" s="7">
        <f t="shared" si="6"/>
        <v>4.868426963053467</v>
      </c>
      <c r="U27" s="7">
        <f t="shared" si="7"/>
        <v>3.749733211686513</v>
      </c>
      <c r="V27" s="7">
        <f t="shared" si="8"/>
        <v>2.6555373172709307</v>
      </c>
      <c r="W27" s="7">
        <f t="shared" si="9"/>
        <v>1.5950598302535035</v>
      </c>
      <c r="X27" s="7">
        <f t="shared" si="10"/>
        <v>0.5742207084349273</v>
      </c>
    </row>
    <row r="28" spans="1:24" ht="12.75">
      <c r="A28">
        <f t="shared" si="11"/>
        <v>1.5000000000000002</v>
      </c>
      <c r="B28">
        <v>0</v>
      </c>
      <c r="C28">
        <v>1</v>
      </c>
      <c r="D28">
        <v>2</v>
      </c>
      <c r="E28">
        <v>3</v>
      </c>
      <c r="F28">
        <v>4</v>
      </c>
      <c r="G28">
        <v>5</v>
      </c>
      <c r="H28">
        <v>6</v>
      </c>
      <c r="I28">
        <v>7</v>
      </c>
      <c r="J28">
        <v>8</v>
      </c>
      <c r="K28">
        <v>9</v>
      </c>
      <c r="L28">
        <v>10</v>
      </c>
      <c r="N28" s="7">
        <f t="shared" si="0"/>
        <v>11.453990499739547</v>
      </c>
      <c r="O28" s="7">
        <f t="shared" si="1"/>
        <v>10.431770623113389</v>
      </c>
      <c r="P28" s="7">
        <f t="shared" si="2"/>
        <v>9.36728602957407</v>
      </c>
      <c r="Q28" s="7">
        <f t="shared" si="3"/>
        <v>8.266848920427796</v>
      </c>
      <c r="R28" s="7">
        <f t="shared" si="4"/>
        <v>7.140290779704295</v>
      </c>
      <c r="S28" s="7">
        <f t="shared" si="5"/>
        <v>6</v>
      </c>
      <c r="T28" s="7">
        <f t="shared" si="6"/>
        <v>4.859709220295705</v>
      </c>
      <c r="U28" s="7">
        <f t="shared" si="7"/>
        <v>3.7331510795722047</v>
      </c>
      <c r="V28" s="7">
        <f t="shared" si="8"/>
        <v>2.6327139704259315</v>
      </c>
      <c r="W28" s="7">
        <f t="shared" si="9"/>
        <v>1.5682293768866107</v>
      </c>
      <c r="X28" s="7">
        <f t="shared" si="10"/>
        <v>0.5460095002604531</v>
      </c>
    </row>
    <row r="29" spans="1:24" ht="12.75">
      <c r="A29">
        <f t="shared" si="11"/>
        <v>1.6000000000000003</v>
      </c>
      <c r="B29">
        <v>0</v>
      </c>
      <c r="C29">
        <v>1</v>
      </c>
      <c r="D29">
        <v>2</v>
      </c>
      <c r="E29">
        <v>3</v>
      </c>
      <c r="F29">
        <v>4</v>
      </c>
      <c r="G29">
        <v>5</v>
      </c>
      <c r="H29">
        <v>6</v>
      </c>
      <c r="I29">
        <v>7</v>
      </c>
      <c r="J29">
        <v>8</v>
      </c>
      <c r="K29">
        <v>9</v>
      </c>
      <c r="L29">
        <v>10</v>
      </c>
      <c r="N29" s="7">
        <f t="shared" si="0"/>
        <v>11.481753674101716</v>
      </c>
      <c r="O29" s="7">
        <f t="shared" si="1"/>
        <v>10.458174971003569</v>
      </c>
      <c r="P29" s="7">
        <f t="shared" si="2"/>
        <v>9.389746909450858</v>
      </c>
      <c r="Q29" s="7">
        <f t="shared" si="3"/>
        <v>8.283167704874703</v>
      </c>
      <c r="R29" s="7">
        <f t="shared" si="4"/>
        <v>7.1488700724</v>
      </c>
      <c r="S29" s="7">
        <f t="shared" si="5"/>
        <v>6</v>
      </c>
      <c r="T29" s="7">
        <f t="shared" si="6"/>
        <v>4.8511299276</v>
      </c>
      <c r="U29" s="7">
        <f t="shared" si="7"/>
        <v>3.7168322951252977</v>
      </c>
      <c r="V29" s="7">
        <f t="shared" si="8"/>
        <v>2.6102530905491426</v>
      </c>
      <c r="W29" s="7">
        <f t="shared" si="9"/>
        <v>1.541825028996432</v>
      </c>
      <c r="X29" s="7">
        <f t="shared" si="10"/>
        <v>0.5182463258982847</v>
      </c>
    </row>
    <row r="30" spans="1:24" ht="12.75">
      <c r="A30">
        <f t="shared" si="11"/>
        <v>1.7000000000000004</v>
      </c>
      <c r="B30">
        <v>0</v>
      </c>
      <c r="C30">
        <v>1</v>
      </c>
      <c r="D30">
        <v>2</v>
      </c>
      <c r="E30">
        <v>3</v>
      </c>
      <c r="F30">
        <v>4</v>
      </c>
      <c r="G30">
        <v>5</v>
      </c>
      <c r="H30">
        <v>6</v>
      </c>
      <c r="I30">
        <v>7</v>
      </c>
      <c r="J30">
        <v>8</v>
      </c>
      <c r="K30">
        <v>9</v>
      </c>
      <c r="L30">
        <v>10</v>
      </c>
      <c r="N30" s="7">
        <f t="shared" si="0"/>
        <v>11.50904141575037</v>
      </c>
      <c r="O30" s="7">
        <f t="shared" si="1"/>
        <v>10.484127155513502</v>
      </c>
      <c r="P30" s="7">
        <f t="shared" si="2"/>
        <v>9.411823156182734</v>
      </c>
      <c r="Q30" s="7">
        <f t="shared" si="3"/>
        <v>8.29920703698415</v>
      </c>
      <c r="R30" s="7">
        <f t="shared" si="4"/>
        <v>7.157302448307548</v>
      </c>
      <c r="S30" s="7">
        <f t="shared" si="5"/>
        <v>6</v>
      </c>
      <c r="T30" s="7">
        <f t="shared" si="6"/>
        <v>4.842697551692452</v>
      </c>
      <c r="U30" s="7">
        <f t="shared" si="7"/>
        <v>3.7007929630158505</v>
      </c>
      <c r="V30" s="7">
        <f t="shared" si="8"/>
        <v>2.5881768438172665</v>
      </c>
      <c r="W30" s="7">
        <f t="shared" si="9"/>
        <v>1.5158728444864988</v>
      </c>
      <c r="X30" s="7">
        <f t="shared" si="10"/>
        <v>0.4909585842496287</v>
      </c>
    </row>
    <row r="31" spans="1:24" ht="12.75">
      <c r="A31">
        <f t="shared" si="11"/>
        <v>1.8000000000000005</v>
      </c>
      <c r="B31">
        <v>0</v>
      </c>
      <c r="C31">
        <v>1</v>
      </c>
      <c r="D31">
        <v>2</v>
      </c>
      <c r="E31">
        <v>3</v>
      </c>
      <c r="F31">
        <v>4</v>
      </c>
      <c r="G31">
        <v>5</v>
      </c>
      <c r="H31">
        <v>6</v>
      </c>
      <c r="I31">
        <v>7</v>
      </c>
      <c r="J31">
        <v>8</v>
      </c>
      <c r="K31">
        <v>9</v>
      </c>
      <c r="L31">
        <v>10</v>
      </c>
      <c r="N31" s="7">
        <f t="shared" si="0"/>
        <v>11.535826794978997</v>
      </c>
      <c r="O31" s="7">
        <f t="shared" si="1"/>
        <v>10.509601564970323</v>
      </c>
      <c r="P31" s="7">
        <f t="shared" si="2"/>
        <v>9.43349298317947</v>
      </c>
      <c r="Q31" s="7">
        <f t="shared" si="3"/>
        <v>8.314951087871798</v>
      </c>
      <c r="R31" s="7">
        <f t="shared" si="4"/>
        <v>7.16557958568997</v>
      </c>
      <c r="S31" s="7">
        <f t="shared" si="5"/>
        <v>6</v>
      </c>
      <c r="T31" s="7">
        <f t="shared" si="6"/>
        <v>4.83442041431003</v>
      </c>
      <c r="U31" s="7">
        <f t="shared" si="7"/>
        <v>3.6850489121282033</v>
      </c>
      <c r="V31" s="7">
        <f t="shared" si="8"/>
        <v>2.566507016820531</v>
      </c>
      <c r="W31" s="7">
        <f t="shared" si="9"/>
        <v>1.490398435029678</v>
      </c>
      <c r="X31" s="7">
        <f t="shared" si="10"/>
        <v>0.46417320502100323</v>
      </c>
    </row>
    <row r="32" spans="1:24" ht="12.75">
      <c r="A32">
        <f t="shared" si="11"/>
        <v>1.9000000000000006</v>
      </c>
      <c r="B32">
        <v>0</v>
      </c>
      <c r="C32">
        <v>1</v>
      </c>
      <c r="D32">
        <v>2</v>
      </c>
      <c r="E32">
        <v>3</v>
      </c>
      <c r="F32">
        <v>4</v>
      </c>
      <c r="G32">
        <v>5</v>
      </c>
      <c r="H32">
        <v>6</v>
      </c>
      <c r="I32">
        <v>7</v>
      </c>
      <c r="J32">
        <v>8</v>
      </c>
      <c r="K32">
        <v>9</v>
      </c>
      <c r="L32">
        <v>10</v>
      </c>
      <c r="N32" s="7">
        <f t="shared" si="0"/>
        <v>11.562083377852131</v>
      </c>
      <c r="O32" s="7">
        <f t="shared" si="1"/>
        <v>10.53457305920746</v>
      </c>
      <c r="P32" s="7">
        <f t="shared" si="2"/>
        <v>9.45473500493805</v>
      </c>
      <c r="Q32" s="7">
        <f t="shared" si="3"/>
        <v>8.33038432006022</v>
      </c>
      <c r="R32" s="7">
        <f t="shared" si="4"/>
        <v>7.173693316011983</v>
      </c>
      <c r="S32" s="7">
        <f t="shared" si="5"/>
        <v>6</v>
      </c>
      <c r="T32" s="7">
        <f t="shared" si="6"/>
        <v>4.826306683988017</v>
      </c>
      <c r="U32" s="7">
        <f t="shared" si="7"/>
        <v>3.66961567993978</v>
      </c>
      <c r="V32" s="7">
        <f t="shared" si="8"/>
        <v>2.5452649950619515</v>
      </c>
      <c r="W32" s="7">
        <f t="shared" si="9"/>
        <v>1.4654269407925402</v>
      </c>
      <c r="X32" s="7">
        <f t="shared" si="10"/>
        <v>0.4379166221478693</v>
      </c>
    </row>
    <row r="33" spans="1:24" ht="12.75">
      <c r="A33" s="3">
        <f t="shared" si="11"/>
        <v>2.0000000000000004</v>
      </c>
      <c r="B33">
        <v>0</v>
      </c>
      <c r="C33">
        <v>1</v>
      </c>
      <c r="D33">
        <v>2</v>
      </c>
      <c r="E33">
        <v>3</v>
      </c>
      <c r="F33">
        <v>4</v>
      </c>
      <c r="G33">
        <v>5</v>
      </c>
      <c r="H33">
        <v>6</v>
      </c>
      <c r="I33">
        <v>7</v>
      </c>
      <c r="J33">
        <v>8</v>
      </c>
      <c r="K33">
        <v>9</v>
      </c>
      <c r="L33">
        <v>10</v>
      </c>
      <c r="N33" s="7">
        <f t="shared" si="0"/>
        <v>11.587785252292473</v>
      </c>
      <c r="O33" s="7">
        <f t="shared" si="1"/>
        <v>10.559016994374948</v>
      </c>
      <c r="P33" s="7">
        <f t="shared" si="2"/>
        <v>9.475528258147577</v>
      </c>
      <c r="Q33" s="7">
        <f t="shared" si="3"/>
        <v>8.345491502812527</v>
      </c>
      <c r="R33" s="7">
        <f t="shared" si="4"/>
        <v>7.18163563200134</v>
      </c>
      <c r="S33" s="7">
        <f t="shared" si="5"/>
        <v>6</v>
      </c>
      <c r="T33" s="7">
        <f t="shared" si="6"/>
        <v>4.81836436799866</v>
      </c>
      <c r="U33" s="7">
        <f t="shared" si="7"/>
        <v>3.6545084971874737</v>
      </c>
      <c r="V33" s="7">
        <f t="shared" si="8"/>
        <v>2.524471741852423</v>
      </c>
      <c r="W33" s="7">
        <f t="shared" si="9"/>
        <v>1.4409830056250525</v>
      </c>
      <c r="X33" s="7">
        <f t="shared" si="10"/>
        <v>0.41221474770752675</v>
      </c>
    </row>
    <row r="34" spans="1:24" ht="12.75">
      <c r="A34">
        <f t="shared" si="11"/>
        <v>2.1000000000000005</v>
      </c>
      <c r="B34">
        <v>0</v>
      </c>
      <c r="C34">
        <v>1</v>
      </c>
      <c r="D34">
        <v>2</v>
      </c>
      <c r="E34">
        <v>3</v>
      </c>
      <c r="F34">
        <v>4</v>
      </c>
      <c r="G34">
        <v>5</v>
      </c>
      <c r="H34">
        <v>6</v>
      </c>
      <c r="I34">
        <v>7</v>
      </c>
      <c r="J34">
        <v>8</v>
      </c>
      <c r="K34">
        <v>9</v>
      </c>
      <c r="L34">
        <v>10</v>
      </c>
      <c r="N34" s="7">
        <f t="shared" si="0"/>
        <v>11.612907053652977</v>
      </c>
      <c r="O34" s="7">
        <f t="shared" si="1"/>
        <v>10.582909247259927</v>
      </c>
      <c r="P34" s="7">
        <f t="shared" si="2"/>
        <v>9.495852222377536</v>
      </c>
      <c r="Q34" s="7">
        <f t="shared" si="3"/>
        <v>8.360257727163251</v>
      </c>
      <c r="R34" s="7">
        <f t="shared" si="4"/>
        <v>7.189398695551048</v>
      </c>
      <c r="S34" s="7">
        <f t="shared" si="5"/>
        <v>6</v>
      </c>
      <c r="T34" s="7">
        <f t="shared" si="6"/>
        <v>4.810601304448952</v>
      </c>
      <c r="U34" s="7">
        <f t="shared" si="7"/>
        <v>3.639742272836749</v>
      </c>
      <c r="V34" s="7">
        <f t="shared" si="8"/>
        <v>2.5041477776224643</v>
      </c>
      <c r="W34" s="7">
        <f t="shared" si="9"/>
        <v>1.4170907527400733</v>
      </c>
      <c r="X34" s="7">
        <f t="shared" si="10"/>
        <v>0.3870929463470234</v>
      </c>
    </row>
    <row r="35" spans="1:24" ht="12.75">
      <c r="A35">
        <f t="shared" si="11"/>
        <v>2.2000000000000006</v>
      </c>
      <c r="B35">
        <v>0</v>
      </c>
      <c r="C35">
        <v>1</v>
      </c>
      <c r="D35">
        <v>2</v>
      </c>
      <c r="E35">
        <v>3</v>
      </c>
      <c r="F35">
        <v>4</v>
      </c>
      <c r="G35">
        <v>5</v>
      </c>
      <c r="H35">
        <v>6</v>
      </c>
      <c r="I35">
        <v>7</v>
      </c>
      <c r="J35">
        <v>8</v>
      </c>
      <c r="K35">
        <v>9</v>
      </c>
      <c r="L35">
        <v>10</v>
      </c>
      <c r="N35" s="7">
        <f t="shared" si="0"/>
        <v>11.63742398974869</v>
      </c>
      <c r="O35" s="7">
        <f t="shared" si="1"/>
        <v>10.606226239093347</v>
      </c>
      <c r="P35" s="7">
        <f t="shared" si="2"/>
        <v>9.515686840328973</v>
      </c>
      <c r="Q35" s="7">
        <f t="shared" si="3"/>
        <v>8.374668420631709</v>
      </c>
      <c r="R35" s="7">
        <f t="shared" si="4"/>
        <v>7.196974845454627</v>
      </c>
      <c r="S35" s="7">
        <f t="shared" si="5"/>
        <v>6</v>
      </c>
      <c r="T35" s="7">
        <f t="shared" si="6"/>
        <v>4.803025154545373</v>
      </c>
      <c r="U35" s="7">
        <f t="shared" si="7"/>
        <v>3.6253315793682916</v>
      </c>
      <c r="V35" s="7">
        <f t="shared" si="8"/>
        <v>2.4843131596710277</v>
      </c>
      <c r="W35" s="7">
        <f t="shared" si="9"/>
        <v>1.3937737609066534</v>
      </c>
      <c r="X35" s="7">
        <f t="shared" si="10"/>
        <v>0.36257601025131014</v>
      </c>
    </row>
    <row r="36" spans="1:24" ht="12.75">
      <c r="A36">
        <f t="shared" si="11"/>
        <v>2.3000000000000007</v>
      </c>
      <c r="B36">
        <v>0</v>
      </c>
      <c r="C36">
        <v>1</v>
      </c>
      <c r="D36">
        <v>2</v>
      </c>
      <c r="E36">
        <v>3</v>
      </c>
      <c r="F36">
        <v>4</v>
      </c>
      <c r="G36">
        <v>5</v>
      </c>
      <c r="H36">
        <v>6</v>
      </c>
      <c r="I36">
        <v>7</v>
      </c>
      <c r="J36">
        <v>8</v>
      </c>
      <c r="K36">
        <v>9</v>
      </c>
      <c r="L36">
        <v>10</v>
      </c>
      <c r="N36" s="7">
        <f t="shared" si="0"/>
        <v>11.661311865323652</v>
      </c>
      <c r="O36" s="7">
        <f t="shared" si="1"/>
        <v>10.628944958819362</v>
      </c>
      <c r="P36" s="7">
        <f t="shared" si="2"/>
        <v>9.535012537628631</v>
      </c>
      <c r="Q36" s="7">
        <f t="shared" si="3"/>
        <v>8.388709361603269</v>
      </c>
      <c r="R36" s="7">
        <f t="shared" si="4"/>
        <v>7.204356604966805</v>
      </c>
      <c r="S36" s="7">
        <f t="shared" si="5"/>
        <v>6</v>
      </c>
      <c r="T36" s="7">
        <f t="shared" si="6"/>
        <v>4.795643395033195</v>
      </c>
      <c r="U36" s="7">
        <f t="shared" si="7"/>
        <v>3.6112906383967314</v>
      </c>
      <c r="V36" s="7">
        <f t="shared" si="8"/>
        <v>2.464987462371369</v>
      </c>
      <c r="W36" s="7">
        <f t="shared" si="9"/>
        <v>1.3710550411806377</v>
      </c>
      <c r="X36" s="7">
        <f t="shared" si="10"/>
        <v>0.33868813467634795</v>
      </c>
    </row>
    <row r="37" spans="1:24" ht="12.75">
      <c r="A37">
        <f t="shared" si="11"/>
        <v>2.400000000000001</v>
      </c>
      <c r="B37">
        <v>0</v>
      </c>
      <c r="C37">
        <v>1</v>
      </c>
      <c r="D37">
        <v>2</v>
      </c>
      <c r="E37">
        <v>3</v>
      </c>
      <c r="F37">
        <v>4</v>
      </c>
      <c r="G37">
        <v>5</v>
      </c>
      <c r="H37">
        <v>6</v>
      </c>
      <c r="I37">
        <v>7</v>
      </c>
      <c r="J37">
        <v>8</v>
      </c>
      <c r="K37">
        <v>9</v>
      </c>
      <c r="L37">
        <v>10</v>
      </c>
      <c r="N37" s="7">
        <f t="shared" si="0"/>
        <v>11.684547105928688</v>
      </c>
      <c r="O37" s="7">
        <f t="shared" si="1"/>
        <v>10.651042985804468</v>
      </c>
      <c r="P37" s="7">
        <f t="shared" si="2"/>
        <v>9.553810242146497</v>
      </c>
      <c r="Q37" s="7">
        <f t="shared" si="3"/>
        <v>8.402366693364376</v>
      </c>
      <c r="R37" s="7">
        <f t="shared" si="4"/>
        <v>7.211536689182152</v>
      </c>
      <c r="S37" s="7">
        <f t="shared" si="5"/>
        <v>6</v>
      </c>
      <c r="T37" s="7">
        <f t="shared" si="6"/>
        <v>4.788463310817848</v>
      </c>
      <c r="U37" s="7">
        <f t="shared" si="7"/>
        <v>3.597633306635623</v>
      </c>
      <c r="V37" s="7">
        <f t="shared" si="8"/>
        <v>2.4461897578535035</v>
      </c>
      <c r="W37" s="7">
        <f t="shared" si="9"/>
        <v>1.3489570141955318</v>
      </c>
      <c r="X37" s="7">
        <f t="shared" si="10"/>
        <v>0.31545289407131116</v>
      </c>
    </row>
    <row r="38" spans="1:24" ht="12.75">
      <c r="A38">
        <f t="shared" si="11"/>
        <v>2.500000000000001</v>
      </c>
      <c r="B38">
        <v>0</v>
      </c>
      <c r="C38">
        <v>1</v>
      </c>
      <c r="D38">
        <v>2</v>
      </c>
      <c r="E38">
        <v>3</v>
      </c>
      <c r="F38">
        <v>4</v>
      </c>
      <c r="G38">
        <v>5</v>
      </c>
      <c r="H38">
        <v>6</v>
      </c>
      <c r="I38">
        <v>7</v>
      </c>
      <c r="J38">
        <v>8</v>
      </c>
      <c r="K38">
        <v>9</v>
      </c>
      <c r="L38">
        <v>10</v>
      </c>
      <c r="N38" s="7">
        <f t="shared" si="0"/>
        <v>11.707106781186548</v>
      </c>
      <c r="O38" s="7">
        <f t="shared" si="1"/>
        <v>10.672498511963958</v>
      </c>
      <c r="P38" s="7">
        <f t="shared" si="2"/>
        <v>9.572061402817685</v>
      </c>
      <c r="Q38" s="7">
        <f t="shared" si="3"/>
        <v>8.415626937777454</v>
      </c>
      <c r="R38" s="7">
        <f t="shared" si="4"/>
        <v>7.218508012224411</v>
      </c>
      <c r="S38" s="7">
        <f t="shared" si="5"/>
        <v>6</v>
      </c>
      <c r="T38" s="7">
        <f t="shared" si="6"/>
        <v>4.781491987775589</v>
      </c>
      <c r="U38" s="7">
        <f t="shared" si="7"/>
        <v>3.5843730622225465</v>
      </c>
      <c r="V38" s="7">
        <f t="shared" si="8"/>
        <v>2.4279385971823157</v>
      </c>
      <c r="W38" s="7">
        <f t="shared" si="9"/>
        <v>1.3275014880360425</v>
      </c>
      <c r="X38" s="7">
        <f t="shared" si="10"/>
        <v>0.2928932188134523</v>
      </c>
    </row>
    <row r="39" spans="1:24" ht="12.75">
      <c r="A39">
        <f t="shared" si="11"/>
        <v>2.600000000000001</v>
      </c>
      <c r="B39">
        <v>0</v>
      </c>
      <c r="C39">
        <v>1</v>
      </c>
      <c r="D39">
        <v>2</v>
      </c>
      <c r="E39">
        <v>3</v>
      </c>
      <c r="F39">
        <v>4</v>
      </c>
      <c r="G39">
        <v>5</v>
      </c>
      <c r="H39">
        <v>6</v>
      </c>
      <c r="I39">
        <v>7</v>
      </c>
      <c r="J39">
        <v>8</v>
      </c>
      <c r="K39">
        <v>9</v>
      </c>
      <c r="L39">
        <v>10</v>
      </c>
      <c r="N39" s="7">
        <f t="shared" si="0"/>
        <v>11.728968627421413</v>
      </c>
      <c r="O39" s="7">
        <f t="shared" si="1"/>
        <v>10.693290363283868</v>
      </c>
      <c r="P39" s="7">
        <f t="shared" si="2"/>
        <v>9.589748007950101</v>
      </c>
      <c r="Q39" s="7">
        <f t="shared" si="3"/>
        <v>8.428477008582192</v>
      </c>
      <c r="R39" s="7">
        <f t="shared" si="4"/>
        <v>7.225263694239396</v>
      </c>
      <c r="S39" s="7">
        <f t="shared" si="5"/>
        <v>6</v>
      </c>
      <c r="T39" s="7">
        <f t="shared" si="6"/>
        <v>4.774736305760604</v>
      </c>
      <c r="U39" s="7">
        <f t="shared" si="7"/>
        <v>3.5715229914178077</v>
      </c>
      <c r="V39" s="7">
        <f t="shared" si="8"/>
        <v>2.410251992049899</v>
      </c>
      <c r="W39" s="7">
        <f t="shared" si="9"/>
        <v>1.3067096367161324</v>
      </c>
      <c r="X39" s="7">
        <f t="shared" si="10"/>
        <v>0.2710313725785882</v>
      </c>
    </row>
    <row r="40" spans="1:24" ht="12.75">
      <c r="A40">
        <f t="shared" si="11"/>
        <v>2.700000000000001</v>
      </c>
      <c r="B40">
        <v>0</v>
      </c>
      <c r="C40">
        <v>1</v>
      </c>
      <c r="D40">
        <v>2</v>
      </c>
      <c r="E40">
        <v>3</v>
      </c>
      <c r="F40">
        <v>4</v>
      </c>
      <c r="G40">
        <v>5</v>
      </c>
      <c r="H40">
        <v>6</v>
      </c>
      <c r="I40">
        <v>7</v>
      </c>
      <c r="J40">
        <v>8</v>
      </c>
      <c r="K40">
        <v>9</v>
      </c>
      <c r="L40">
        <v>10</v>
      </c>
      <c r="N40" s="7">
        <f t="shared" si="0"/>
        <v>11.75011106963046</v>
      </c>
      <c r="O40" s="7">
        <f t="shared" si="1"/>
        <v>10.713398020717177</v>
      </c>
      <c r="P40" s="7">
        <f t="shared" si="2"/>
        <v>9.606852602999812</v>
      </c>
      <c r="Q40" s="7">
        <f t="shared" si="3"/>
        <v>8.440904224310117</v>
      </c>
      <c r="R40" s="7">
        <f t="shared" si="4"/>
        <v>7.231797068184582</v>
      </c>
      <c r="S40" s="7">
        <f t="shared" si="5"/>
        <v>6</v>
      </c>
      <c r="T40" s="7">
        <f t="shared" si="6"/>
        <v>4.768202931815418</v>
      </c>
      <c r="U40" s="7">
        <f t="shared" si="7"/>
        <v>3.5590957756898836</v>
      </c>
      <c r="V40" s="7">
        <f t="shared" si="8"/>
        <v>2.3931473970001886</v>
      </c>
      <c r="W40" s="7">
        <f t="shared" si="9"/>
        <v>1.2866019792828236</v>
      </c>
      <c r="X40" s="7">
        <f t="shared" si="10"/>
        <v>0.2498889303695403</v>
      </c>
    </row>
    <row r="41" spans="1:24" ht="12.75">
      <c r="A41">
        <f t="shared" si="11"/>
        <v>2.800000000000001</v>
      </c>
      <c r="B41">
        <v>0</v>
      </c>
      <c r="C41">
        <v>1</v>
      </c>
      <c r="D41">
        <v>2</v>
      </c>
      <c r="E41">
        <v>3</v>
      </c>
      <c r="F41">
        <v>4</v>
      </c>
      <c r="G41">
        <v>5</v>
      </c>
      <c r="H41">
        <v>6</v>
      </c>
      <c r="I41">
        <v>7</v>
      </c>
      <c r="J41">
        <v>8</v>
      </c>
      <c r="K41">
        <v>9</v>
      </c>
      <c r="L41">
        <v>10</v>
      </c>
      <c r="N41" s="7">
        <f t="shared" si="0"/>
        <v>11.77051324277579</v>
      </c>
      <c r="O41" s="7">
        <f t="shared" si="1"/>
        <v>10.732801640433625</v>
      </c>
      <c r="P41" s="7">
        <f t="shared" si="2"/>
        <v>9.623358307796563</v>
      </c>
      <c r="Q41" s="7">
        <f t="shared" si="3"/>
        <v>8.45289632079966</v>
      </c>
      <c r="R41" s="7">
        <f t="shared" si="4"/>
        <v>7.238101686408669</v>
      </c>
      <c r="S41" s="7">
        <f t="shared" si="5"/>
        <v>6</v>
      </c>
      <c r="T41" s="7">
        <f t="shared" si="6"/>
        <v>4.761898313591331</v>
      </c>
      <c r="U41" s="7">
        <f t="shared" si="7"/>
        <v>3.547103679200341</v>
      </c>
      <c r="V41" s="7">
        <f t="shared" si="8"/>
        <v>2.3766416922034366</v>
      </c>
      <c r="W41" s="7">
        <f t="shared" si="9"/>
        <v>1.2671983595663758</v>
      </c>
      <c r="X41" s="7">
        <f t="shared" si="10"/>
        <v>0.22948675722421052</v>
      </c>
    </row>
    <row r="42" spans="1:24" ht="12.75">
      <c r="A42">
        <f t="shared" si="11"/>
        <v>2.9000000000000012</v>
      </c>
      <c r="B42">
        <v>0</v>
      </c>
      <c r="C42">
        <v>1</v>
      </c>
      <c r="D42">
        <v>2</v>
      </c>
      <c r="E42">
        <v>3</v>
      </c>
      <c r="F42">
        <v>4</v>
      </c>
      <c r="G42">
        <v>5</v>
      </c>
      <c r="H42">
        <v>6</v>
      </c>
      <c r="I42">
        <v>7</v>
      </c>
      <c r="J42">
        <v>8</v>
      </c>
      <c r="K42">
        <v>9</v>
      </c>
      <c r="L42">
        <v>10</v>
      </c>
      <c r="N42" s="7">
        <f t="shared" si="0"/>
        <v>11.79015501237569</v>
      </c>
      <c r="O42" s="7">
        <f t="shared" si="1"/>
        <v>10.751482073403178</v>
      </c>
      <c r="P42" s="7">
        <f t="shared" si="2"/>
        <v>9.63924883320248</v>
      </c>
      <c r="Q42" s="7">
        <f t="shared" si="3"/>
        <v>8.464441463299407</v>
      </c>
      <c r="R42" s="7">
        <f t="shared" si="4"/>
        <v>7.2441713270146355</v>
      </c>
      <c r="S42" s="7">
        <f t="shared" si="5"/>
        <v>6</v>
      </c>
      <c r="T42" s="7">
        <f t="shared" si="6"/>
        <v>4.7558286729853645</v>
      </c>
      <c r="U42" s="7">
        <f t="shared" si="7"/>
        <v>3.5355585367005924</v>
      </c>
      <c r="V42" s="7">
        <f t="shared" si="8"/>
        <v>2.3607511667975194</v>
      </c>
      <c r="W42" s="7">
        <f t="shared" si="9"/>
        <v>1.2485179265968216</v>
      </c>
      <c r="X42" s="7">
        <f t="shared" si="10"/>
        <v>0.20984498762430936</v>
      </c>
    </row>
    <row r="43" spans="1:24" ht="12.75">
      <c r="A43" s="3">
        <f t="shared" si="11"/>
        <v>3.0000000000000013</v>
      </c>
      <c r="B43">
        <v>0</v>
      </c>
      <c r="C43">
        <v>1</v>
      </c>
      <c r="D43">
        <v>2</v>
      </c>
      <c r="E43">
        <v>3</v>
      </c>
      <c r="F43">
        <v>4</v>
      </c>
      <c r="G43">
        <v>5</v>
      </c>
      <c r="H43">
        <v>6</v>
      </c>
      <c r="I43">
        <v>7</v>
      </c>
      <c r="J43">
        <v>8</v>
      </c>
      <c r="K43">
        <v>9</v>
      </c>
      <c r="L43">
        <v>10</v>
      </c>
      <c r="N43" s="7">
        <f t="shared" si="0"/>
        <v>11.809016994374948</v>
      </c>
      <c r="O43" s="7">
        <f t="shared" si="1"/>
        <v>10.769420884293814</v>
      </c>
      <c r="P43" s="7">
        <f t="shared" si="2"/>
        <v>9.654508497187473</v>
      </c>
      <c r="Q43" s="7">
        <f t="shared" si="3"/>
        <v>8.475528258147577</v>
      </c>
      <c r="R43" s="7">
        <f t="shared" si="4"/>
        <v>7.25</v>
      </c>
      <c r="S43" s="7">
        <f t="shared" si="5"/>
        <v>6</v>
      </c>
      <c r="T43" s="7">
        <f t="shared" si="6"/>
        <v>4.75</v>
      </c>
      <c r="U43" s="7">
        <f t="shared" si="7"/>
        <v>3.524471741852423</v>
      </c>
      <c r="V43" s="7">
        <f t="shared" si="8"/>
        <v>2.3454915028125263</v>
      </c>
      <c r="W43" s="7">
        <f t="shared" si="9"/>
        <v>1.2305791157061865</v>
      </c>
      <c r="X43" s="7">
        <f t="shared" si="10"/>
        <v>0.19098300562505244</v>
      </c>
    </row>
    <row r="44" spans="1:24" ht="12.75">
      <c r="A44">
        <f t="shared" si="11"/>
        <v>3.1000000000000014</v>
      </c>
      <c r="B44">
        <v>0</v>
      </c>
      <c r="C44">
        <v>1</v>
      </c>
      <c r="D44">
        <v>2</v>
      </c>
      <c r="E44">
        <v>3</v>
      </c>
      <c r="F44">
        <v>4</v>
      </c>
      <c r="G44">
        <v>5</v>
      </c>
      <c r="H44">
        <v>6</v>
      </c>
      <c r="I44">
        <v>7</v>
      </c>
      <c r="J44">
        <v>8</v>
      </c>
      <c r="K44">
        <v>9</v>
      </c>
      <c r="L44">
        <v>10</v>
      </c>
      <c r="N44" s="7">
        <f t="shared" si="0"/>
        <v>11.827080574274563</v>
      </c>
      <c r="O44" s="7">
        <f t="shared" si="1"/>
        <v>10.78660036966496</v>
      </c>
      <c r="P44" s="7">
        <f t="shared" si="2"/>
        <v>9.669122240305512</v>
      </c>
      <c r="Q44" s="7">
        <f t="shared" si="3"/>
        <v>8.486145764016177</v>
      </c>
      <c r="R44" s="7">
        <f t="shared" si="4"/>
        <v>7.255581953168231</v>
      </c>
      <c r="S44" s="7">
        <f t="shared" si="5"/>
        <v>6</v>
      </c>
      <c r="T44" s="7">
        <f t="shared" si="6"/>
        <v>4.744418046831769</v>
      </c>
      <c r="U44" s="7">
        <f t="shared" si="7"/>
        <v>3.513854235983823</v>
      </c>
      <c r="V44" s="7">
        <f t="shared" si="8"/>
        <v>2.3308777596944883</v>
      </c>
      <c r="W44" s="7">
        <f t="shared" si="9"/>
        <v>1.21339963033504</v>
      </c>
      <c r="X44" s="7">
        <f t="shared" si="10"/>
        <v>0.17291942572543795</v>
      </c>
    </row>
    <row r="45" spans="1:24" ht="12.75">
      <c r="A45">
        <f t="shared" si="11"/>
        <v>3.2000000000000015</v>
      </c>
      <c r="B45">
        <v>0</v>
      </c>
      <c r="C45">
        <v>1</v>
      </c>
      <c r="D45">
        <v>2</v>
      </c>
      <c r="E45">
        <v>3</v>
      </c>
      <c r="F45">
        <v>4</v>
      </c>
      <c r="G45">
        <v>5</v>
      </c>
      <c r="H45">
        <v>6</v>
      </c>
      <c r="I45">
        <v>7</v>
      </c>
      <c r="J45">
        <v>8</v>
      </c>
      <c r="K45">
        <v>9</v>
      </c>
      <c r="L45">
        <v>10</v>
      </c>
      <c r="N45" s="7">
        <f t="shared" si="0"/>
        <v>11.844327925502014</v>
      </c>
      <c r="O45" s="7">
        <f t="shared" si="1"/>
        <v>10.80300357543866</v>
      </c>
      <c r="P45" s="7">
        <f t="shared" si="2"/>
        <v>9.683075640556474</v>
      </c>
      <c r="Q45" s="7">
        <f t="shared" si="3"/>
        <v>8.496283502708783</v>
      </c>
      <c r="R45" s="7">
        <f t="shared" si="4"/>
        <v>7.260911677805467</v>
      </c>
      <c r="S45" s="7">
        <f t="shared" si="5"/>
        <v>6</v>
      </c>
      <c r="T45" s="7">
        <f t="shared" si="6"/>
        <v>4.739088322194533</v>
      </c>
      <c r="U45" s="7">
        <f t="shared" si="7"/>
        <v>3.503716497291218</v>
      </c>
      <c r="V45" s="7">
        <f t="shared" si="8"/>
        <v>2.316924359443525</v>
      </c>
      <c r="W45" s="7">
        <f t="shared" si="9"/>
        <v>1.1969964245613394</v>
      </c>
      <c r="X45" s="7">
        <f t="shared" si="10"/>
        <v>0.1556720744979847</v>
      </c>
    </row>
    <row r="46" spans="1:24" ht="12.75">
      <c r="A46">
        <f t="shared" si="11"/>
        <v>3.3000000000000016</v>
      </c>
      <c r="B46">
        <v>0</v>
      </c>
      <c r="C46">
        <v>1</v>
      </c>
      <c r="D46">
        <v>2</v>
      </c>
      <c r="E46">
        <v>3</v>
      </c>
      <c r="F46">
        <v>4</v>
      </c>
      <c r="G46">
        <v>5</v>
      </c>
      <c r="H46">
        <v>6</v>
      </c>
      <c r="I46">
        <v>7</v>
      </c>
      <c r="J46">
        <v>8</v>
      </c>
      <c r="K46">
        <v>9</v>
      </c>
      <c r="L46">
        <v>10</v>
      </c>
      <c r="N46" s="7">
        <f t="shared" si="0"/>
        <v>11.860742027003944</v>
      </c>
      <c r="O46" s="7">
        <f t="shared" si="1"/>
        <v>10.8186143136312</v>
      </c>
      <c r="P46" s="7">
        <f t="shared" si="2"/>
        <v>9.69635492761893</v>
      </c>
      <c r="Q46" s="7">
        <f t="shared" si="3"/>
        <v>8.505931469501247</v>
      </c>
      <c r="R46" s="7">
        <f t="shared" si="4"/>
        <v>7.265983914116958</v>
      </c>
      <c r="S46" s="7">
        <f t="shared" si="5"/>
        <v>6</v>
      </c>
      <c r="T46" s="7">
        <f t="shared" si="6"/>
        <v>4.734016085883042</v>
      </c>
      <c r="U46" s="7">
        <f t="shared" si="7"/>
        <v>3.494068530498752</v>
      </c>
      <c r="V46" s="7">
        <f t="shared" si="8"/>
        <v>2.3036450723810695</v>
      </c>
      <c r="W46" s="7">
        <f t="shared" si="9"/>
        <v>1.1813856863688001</v>
      </c>
      <c r="X46" s="7">
        <f t="shared" si="10"/>
        <v>0.13925797299605613</v>
      </c>
    </row>
    <row r="47" spans="1:24" ht="12.75">
      <c r="A47">
        <f t="shared" si="11"/>
        <v>3.4000000000000017</v>
      </c>
      <c r="B47">
        <v>0</v>
      </c>
      <c r="C47">
        <v>1</v>
      </c>
      <c r="D47">
        <v>2</v>
      </c>
      <c r="E47">
        <v>3</v>
      </c>
      <c r="F47">
        <v>4</v>
      </c>
      <c r="G47">
        <v>5</v>
      </c>
      <c r="H47">
        <v>6</v>
      </c>
      <c r="I47">
        <v>7</v>
      </c>
      <c r="J47">
        <v>8</v>
      </c>
      <c r="K47">
        <v>9</v>
      </c>
      <c r="L47">
        <v>10</v>
      </c>
      <c r="N47" s="7">
        <f t="shared" si="0"/>
        <v>11.876306680043864</v>
      </c>
      <c r="O47" s="7">
        <f t="shared" si="1"/>
        <v>10.83341717832869</v>
      </c>
      <c r="P47" s="7">
        <f t="shared" si="2"/>
        <v>9.708946996439776</v>
      </c>
      <c r="Q47" s="7">
        <f t="shared" si="3"/>
        <v>8.515080143015162</v>
      </c>
      <c r="R47" s="7">
        <f t="shared" si="4"/>
        <v>7.270793656417844</v>
      </c>
      <c r="S47" s="7">
        <f t="shared" si="5"/>
        <v>6</v>
      </c>
      <c r="T47" s="7">
        <f t="shared" si="6"/>
        <v>4.729206343582156</v>
      </c>
      <c r="U47" s="7">
        <f t="shared" si="7"/>
        <v>3.484919856984838</v>
      </c>
      <c r="V47" s="7">
        <f t="shared" si="8"/>
        <v>2.291053003560225</v>
      </c>
      <c r="W47" s="7">
        <f t="shared" si="9"/>
        <v>1.166582821671311</v>
      </c>
      <c r="X47" s="7">
        <f t="shared" si="10"/>
        <v>0.12369331995613608</v>
      </c>
    </row>
    <row r="48" spans="1:24" ht="12.75">
      <c r="A48">
        <f t="shared" si="11"/>
        <v>3.5000000000000018</v>
      </c>
      <c r="B48">
        <v>0</v>
      </c>
      <c r="C48">
        <v>1</v>
      </c>
      <c r="D48">
        <v>2</v>
      </c>
      <c r="E48">
        <v>3</v>
      </c>
      <c r="F48">
        <v>4</v>
      </c>
      <c r="G48">
        <v>5</v>
      </c>
      <c r="H48">
        <v>6</v>
      </c>
      <c r="I48">
        <v>7</v>
      </c>
      <c r="J48">
        <v>8</v>
      </c>
      <c r="K48">
        <v>9</v>
      </c>
      <c r="L48">
        <v>10</v>
      </c>
      <c r="N48" s="7">
        <f t="shared" si="0"/>
        <v>11.891006524188368</v>
      </c>
      <c r="O48" s="7">
        <f t="shared" si="1"/>
        <v>10.847397560890842</v>
      </c>
      <c r="P48" s="7">
        <f t="shared" si="2"/>
        <v>9.720839420167342</v>
      </c>
      <c r="Q48" s="7">
        <f t="shared" si="3"/>
        <v>8.523720494614299</v>
      </c>
      <c r="R48" s="7">
        <f t="shared" si="4"/>
        <v>7.275336158073158</v>
      </c>
      <c r="S48" s="7">
        <f t="shared" si="5"/>
        <v>6</v>
      </c>
      <c r="T48" s="7">
        <f t="shared" si="6"/>
        <v>4.724663841926842</v>
      </c>
      <c r="U48" s="7">
        <f t="shared" si="7"/>
        <v>3.4762795053857007</v>
      </c>
      <c r="V48" s="7">
        <f t="shared" si="8"/>
        <v>2.2791605798326575</v>
      </c>
      <c r="W48" s="7">
        <f t="shared" si="9"/>
        <v>1.1526024391091574</v>
      </c>
      <c r="X48" s="7">
        <f t="shared" si="10"/>
        <v>0.10899347581163199</v>
      </c>
    </row>
    <row r="49" spans="1:24" ht="12.75">
      <c r="A49">
        <f t="shared" si="11"/>
        <v>3.600000000000002</v>
      </c>
      <c r="B49">
        <v>0</v>
      </c>
      <c r="C49">
        <v>1</v>
      </c>
      <c r="D49">
        <v>2</v>
      </c>
      <c r="E49">
        <v>3</v>
      </c>
      <c r="F49">
        <v>4</v>
      </c>
      <c r="G49">
        <v>5</v>
      </c>
      <c r="H49">
        <v>6</v>
      </c>
      <c r="I49">
        <v>7</v>
      </c>
      <c r="J49">
        <v>8</v>
      </c>
      <c r="K49">
        <v>9</v>
      </c>
      <c r="L49">
        <v>10</v>
      </c>
      <c r="N49" s="7">
        <f t="shared" si="0"/>
        <v>11.90482705246602</v>
      </c>
      <c r="O49" s="7">
        <f t="shared" si="1"/>
        <v>10.860541664367945</v>
      </c>
      <c r="P49" s="7">
        <f t="shared" si="2"/>
        <v>9.732020462415202</v>
      </c>
      <c r="Q49" s="7">
        <f t="shared" si="3"/>
        <v>8.531843997314795</v>
      </c>
      <c r="R49" s="7">
        <f t="shared" si="4"/>
        <v>7.2796069361821925</v>
      </c>
      <c r="S49" s="7">
        <f t="shared" si="5"/>
        <v>6</v>
      </c>
      <c r="T49" s="7">
        <f t="shared" si="6"/>
        <v>4.7203930638178075</v>
      </c>
      <c r="U49" s="7">
        <f t="shared" si="7"/>
        <v>3.468156002685206</v>
      </c>
      <c r="V49" s="7">
        <f t="shared" si="8"/>
        <v>2.267979537584798</v>
      </c>
      <c r="W49" s="7">
        <f t="shared" si="9"/>
        <v>1.1394583356320553</v>
      </c>
      <c r="X49" s="7">
        <f t="shared" si="10"/>
        <v>0.09517294753398031</v>
      </c>
    </row>
    <row r="50" spans="1:24" ht="12.75">
      <c r="A50">
        <f t="shared" si="11"/>
        <v>3.700000000000002</v>
      </c>
      <c r="B50">
        <v>0</v>
      </c>
      <c r="C50">
        <v>1</v>
      </c>
      <c r="D50">
        <v>2</v>
      </c>
      <c r="E50">
        <v>3</v>
      </c>
      <c r="F50">
        <v>4</v>
      </c>
      <c r="G50">
        <v>5</v>
      </c>
      <c r="H50">
        <v>6</v>
      </c>
      <c r="I50">
        <v>7</v>
      </c>
      <c r="J50">
        <v>8</v>
      </c>
      <c r="K50">
        <v>9</v>
      </c>
      <c r="L50">
        <v>10</v>
      </c>
      <c r="N50" s="7">
        <f t="shared" si="0"/>
        <v>11.917754625683981</v>
      </c>
      <c r="O50" s="7">
        <f t="shared" si="1"/>
        <v>10.87283651711677</v>
      </c>
      <c r="P50" s="7">
        <f t="shared" si="2"/>
        <v>9.74247908884456</v>
      </c>
      <c r="Q50" s="7">
        <f t="shared" si="3"/>
        <v>8.539442634200244</v>
      </c>
      <c r="R50" s="7">
        <f t="shared" si="4"/>
        <v>7.283601776002569</v>
      </c>
      <c r="S50" s="7">
        <f t="shared" si="5"/>
        <v>6</v>
      </c>
      <c r="T50" s="7">
        <f t="shared" si="6"/>
        <v>4.716398223997431</v>
      </c>
      <c r="U50" s="7">
        <f t="shared" si="7"/>
        <v>3.460557365799757</v>
      </c>
      <c r="V50" s="7">
        <f t="shared" si="8"/>
        <v>2.2575209111554404</v>
      </c>
      <c r="W50" s="7">
        <f t="shared" si="9"/>
        <v>1.1271634828832302</v>
      </c>
      <c r="X50" s="7">
        <f t="shared" si="10"/>
        <v>0.08224537431601864</v>
      </c>
    </row>
    <row r="51" spans="1:24" ht="12.75">
      <c r="A51">
        <f t="shared" si="11"/>
        <v>3.800000000000002</v>
      </c>
      <c r="B51">
        <v>0</v>
      </c>
      <c r="C51">
        <v>1</v>
      </c>
      <c r="D51">
        <v>2</v>
      </c>
      <c r="E51">
        <v>3</v>
      </c>
      <c r="F51">
        <v>4</v>
      </c>
      <c r="G51">
        <v>5</v>
      </c>
      <c r="H51">
        <v>6</v>
      </c>
      <c r="I51">
        <v>7</v>
      </c>
      <c r="J51">
        <v>8</v>
      </c>
      <c r="K51">
        <v>9</v>
      </c>
      <c r="L51">
        <v>10</v>
      </c>
      <c r="N51" s="7">
        <f t="shared" si="0"/>
        <v>11.929776485888251</v>
      </c>
      <c r="O51" s="7">
        <f t="shared" si="1"/>
        <v>10.88426998560203</v>
      </c>
      <c r="P51" s="7">
        <f t="shared" si="2"/>
        <v>9.752204978053815</v>
      </c>
      <c r="Q51" s="7">
        <f t="shared" si="3"/>
        <v>8.546508906333434</v>
      </c>
      <c r="R51" s="7">
        <f t="shared" si="4"/>
        <v>7.287316735109688</v>
      </c>
      <c r="S51" s="7">
        <f t="shared" si="5"/>
        <v>6</v>
      </c>
      <c r="T51" s="7">
        <f t="shared" si="6"/>
        <v>4.712683264890312</v>
      </c>
      <c r="U51" s="7">
        <f t="shared" si="7"/>
        <v>3.453491093666565</v>
      </c>
      <c r="V51" s="7">
        <f t="shared" si="8"/>
        <v>2.247795021946186</v>
      </c>
      <c r="W51" s="7">
        <f t="shared" si="9"/>
        <v>1.1157300143979694</v>
      </c>
      <c r="X51" s="7">
        <f t="shared" si="10"/>
        <v>0.07022351411174832</v>
      </c>
    </row>
    <row r="52" spans="1:24" ht="12.75">
      <c r="A52">
        <f t="shared" si="11"/>
        <v>3.900000000000002</v>
      </c>
      <c r="B52">
        <v>0</v>
      </c>
      <c r="C52">
        <v>1</v>
      </c>
      <c r="D52">
        <v>2</v>
      </c>
      <c r="E52">
        <v>3</v>
      </c>
      <c r="F52">
        <v>4</v>
      </c>
      <c r="G52">
        <v>5</v>
      </c>
      <c r="H52">
        <v>6</v>
      </c>
      <c r="I52">
        <v>7</v>
      </c>
      <c r="J52">
        <v>8</v>
      </c>
      <c r="K52">
        <v>9</v>
      </c>
      <c r="L52">
        <v>10</v>
      </c>
      <c r="N52" s="7">
        <f t="shared" si="0"/>
        <v>11.940880768954226</v>
      </c>
      <c r="O52" s="7">
        <f t="shared" si="1"/>
        <v>10.894830786370711</v>
      </c>
      <c r="P52" s="7">
        <f t="shared" si="2"/>
        <v>9.761188531764537</v>
      </c>
      <c r="Q52" s="7">
        <f t="shared" si="3"/>
        <v>8.553035840156896</v>
      </c>
      <c r="R52" s="7">
        <f t="shared" si="4"/>
        <v>7.290748147287424</v>
      </c>
      <c r="S52" s="7">
        <f t="shared" si="5"/>
        <v>6</v>
      </c>
      <c r="T52" s="7">
        <f t="shared" si="6"/>
        <v>4.709251852712576</v>
      </c>
      <c r="U52" s="7">
        <f t="shared" si="7"/>
        <v>3.4469641598431044</v>
      </c>
      <c r="V52" s="7">
        <f t="shared" si="8"/>
        <v>2.238811468235463</v>
      </c>
      <c r="W52" s="7">
        <f t="shared" si="9"/>
        <v>1.105169213629289</v>
      </c>
      <c r="X52" s="7">
        <f t="shared" si="10"/>
        <v>0.05911923104577432</v>
      </c>
    </row>
    <row r="53" spans="1:24" ht="12.75">
      <c r="A53" s="3">
        <f t="shared" si="11"/>
        <v>4.000000000000002</v>
      </c>
      <c r="B53">
        <v>0</v>
      </c>
      <c r="C53">
        <v>1</v>
      </c>
      <c r="D53">
        <v>2</v>
      </c>
      <c r="E53">
        <v>3</v>
      </c>
      <c r="F53">
        <v>4</v>
      </c>
      <c r="G53">
        <v>5</v>
      </c>
      <c r="H53">
        <v>6</v>
      </c>
      <c r="I53">
        <v>7</v>
      </c>
      <c r="J53">
        <v>8</v>
      </c>
      <c r="K53">
        <v>9</v>
      </c>
      <c r="L53">
        <v>10</v>
      </c>
      <c r="N53" s="7">
        <f t="shared" si="0"/>
        <v>11.951056516295154</v>
      </c>
      <c r="O53" s="7">
        <f t="shared" si="1"/>
        <v>10.904508497187473</v>
      </c>
      <c r="P53" s="7">
        <f t="shared" si="2"/>
        <v>9.769420884293814</v>
      </c>
      <c r="Q53" s="7">
        <f t="shared" si="3"/>
        <v>8.559016994374947</v>
      </c>
      <c r="R53" s="7">
        <f t="shared" si="4"/>
        <v>7.293892626146237</v>
      </c>
      <c r="S53" s="7">
        <f t="shared" si="5"/>
        <v>6</v>
      </c>
      <c r="T53" s="7">
        <f t="shared" si="6"/>
        <v>4.706107373853763</v>
      </c>
      <c r="U53" s="7">
        <f t="shared" si="7"/>
        <v>3.4409830056250525</v>
      </c>
      <c r="V53" s="7">
        <f t="shared" si="8"/>
        <v>2.2305791157061865</v>
      </c>
      <c r="W53" s="7">
        <f t="shared" si="9"/>
        <v>1.0954915028125263</v>
      </c>
      <c r="X53" s="7">
        <f t="shared" si="10"/>
        <v>0.04894348370484636</v>
      </c>
    </row>
    <row r="54" spans="1:24" ht="12.75">
      <c r="A54">
        <f t="shared" si="11"/>
        <v>4.100000000000001</v>
      </c>
      <c r="B54">
        <v>0</v>
      </c>
      <c r="C54">
        <v>1</v>
      </c>
      <c r="D54">
        <v>2</v>
      </c>
      <c r="E54">
        <v>3</v>
      </c>
      <c r="F54">
        <v>4</v>
      </c>
      <c r="G54">
        <v>5</v>
      </c>
      <c r="H54">
        <v>6</v>
      </c>
      <c r="I54">
        <v>7</v>
      </c>
      <c r="J54">
        <v>8</v>
      </c>
      <c r="K54">
        <v>9</v>
      </c>
      <c r="L54">
        <v>10</v>
      </c>
      <c r="N54" s="7">
        <f t="shared" si="0"/>
        <v>11.960293685676943</v>
      </c>
      <c r="O54" s="7">
        <f t="shared" si="1"/>
        <v>10.913293567320146</v>
      </c>
      <c r="P54" s="7">
        <f t="shared" si="2"/>
        <v>9.7768939113036</v>
      </c>
      <c r="Q54" s="7">
        <f t="shared" si="3"/>
        <v>8.564446466310491</v>
      </c>
      <c r="R54" s="7">
        <f t="shared" si="4"/>
        <v>7.296747068465129</v>
      </c>
      <c r="S54" s="7">
        <f t="shared" si="5"/>
        <v>6</v>
      </c>
      <c r="T54" s="7">
        <f t="shared" si="6"/>
        <v>4.703252931534871</v>
      </c>
      <c r="U54" s="7">
        <f t="shared" si="7"/>
        <v>3.435553533689509</v>
      </c>
      <c r="V54" s="7">
        <f t="shared" si="8"/>
        <v>2.223106088696399</v>
      </c>
      <c r="W54" s="7">
        <f t="shared" si="9"/>
        <v>1.0867064326798532</v>
      </c>
      <c r="X54" s="7">
        <f t="shared" si="10"/>
        <v>0.039706314323056824</v>
      </c>
    </row>
    <row r="55" spans="1:24" ht="12.75">
      <c r="A55">
        <f t="shared" si="11"/>
        <v>4.200000000000001</v>
      </c>
      <c r="B55">
        <v>0</v>
      </c>
      <c r="C55">
        <v>1</v>
      </c>
      <c r="D55">
        <v>2</v>
      </c>
      <c r="E55">
        <v>3</v>
      </c>
      <c r="F55">
        <v>4</v>
      </c>
      <c r="G55">
        <v>5</v>
      </c>
      <c r="H55">
        <v>6</v>
      </c>
      <c r="I55">
        <v>7</v>
      </c>
      <c r="J55">
        <v>8</v>
      </c>
      <c r="K55">
        <v>9</v>
      </c>
      <c r="L55">
        <v>10</v>
      </c>
      <c r="N55" s="7">
        <f t="shared" si="0"/>
        <v>11.968583161128631</v>
      </c>
      <c r="O55" s="7">
        <f t="shared" si="1"/>
        <v>10.921177326965143</v>
      </c>
      <c r="P55" s="7">
        <f t="shared" si="2"/>
        <v>9.78360023781847</v>
      </c>
      <c r="Q55" s="7">
        <f t="shared" si="3"/>
        <v>8.569318897730234</v>
      </c>
      <c r="R55" s="7">
        <f t="shared" si="4"/>
        <v>7.299308657254155</v>
      </c>
      <c r="S55" s="7">
        <f t="shared" si="5"/>
        <v>6</v>
      </c>
      <c r="T55" s="7">
        <f t="shared" si="6"/>
        <v>4.700691342745845</v>
      </c>
      <c r="U55" s="7">
        <f t="shared" si="7"/>
        <v>3.4306811022697663</v>
      </c>
      <c r="V55" s="7">
        <f t="shared" si="8"/>
        <v>2.2163997621815295</v>
      </c>
      <c r="W55" s="7">
        <f t="shared" si="9"/>
        <v>1.0788226730348567</v>
      </c>
      <c r="X55" s="7">
        <f t="shared" si="10"/>
        <v>0.03141683887136881</v>
      </c>
    </row>
    <row r="56" spans="1:24" ht="12.75">
      <c r="A56">
        <f t="shared" si="11"/>
        <v>4.300000000000001</v>
      </c>
      <c r="B56">
        <v>0</v>
      </c>
      <c r="C56">
        <v>1</v>
      </c>
      <c r="D56">
        <v>2</v>
      </c>
      <c r="E56">
        <v>3</v>
      </c>
      <c r="F56">
        <v>4</v>
      </c>
      <c r="G56">
        <v>5</v>
      </c>
      <c r="H56">
        <v>6</v>
      </c>
      <c r="I56">
        <v>7</v>
      </c>
      <c r="J56">
        <v>8</v>
      </c>
      <c r="K56">
        <v>9</v>
      </c>
      <c r="L56">
        <v>10</v>
      </c>
      <c r="N56" s="7">
        <f t="shared" si="0"/>
        <v>11.975916761938748</v>
      </c>
      <c r="O56" s="7">
        <f t="shared" si="1"/>
        <v>10.928151995803512</v>
      </c>
      <c r="P56" s="7">
        <f t="shared" si="2"/>
        <v>9.789533245503817</v>
      </c>
      <c r="Q56" s="7">
        <f t="shared" si="3"/>
        <v>8.57362948013262</v>
      </c>
      <c r="R56" s="7">
        <f t="shared" si="4"/>
        <v>7.301574864534443</v>
      </c>
      <c r="S56" s="7">
        <f t="shared" si="5"/>
        <v>6</v>
      </c>
      <c r="T56" s="7">
        <f t="shared" si="6"/>
        <v>4.698425135465557</v>
      </c>
      <c r="U56" s="7">
        <f t="shared" si="7"/>
        <v>3.4263705198673797</v>
      </c>
      <c r="V56" s="7">
        <f t="shared" si="8"/>
        <v>2.2104667544961836</v>
      </c>
      <c r="W56" s="7">
        <f t="shared" si="9"/>
        <v>1.0718480041964882</v>
      </c>
      <c r="X56" s="7">
        <f t="shared" si="10"/>
        <v>0.024083238061252565</v>
      </c>
    </row>
    <row r="57" spans="1:24" ht="12.75">
      <c r="A57">
        <f t="shared" si="11"/>
        <v>4.4</v>
      </c>
      <c r="B57">
        <v>0</v>
      </c>
      <c r="C57">
        <v>1</v>
      </c>
      <c r="D57">
        <v>2</v>
      </c>
      <c r="E57">
        <v>3</v>
      </c>
      <c r="F57">
        <v>4</v>
      </c>
      <c r="G57">
        <v>5</v>
      </c>
      <c r="H57">
        <v>6</v>
      </c>
      <c r="I57">
        <v>7</v>
      </c>
      <c r="J57">
        <v>8</v>
      </c>
      <c r="K57">
        <v>9</v>
      </c>
      <c r="L57">
        <v>10</v>
      </c>
      <c r="N57" s="7">
        <f t="shared" si="0"/>
        <v>11.982287250728689</v>
      </c>
      <c r="O57" s="7">
        <f t="shared" si="1"/>
        <v>10.934210690679171</v>
      </c>
      <c r="P57" s="7">
        <f t="shared" si="2"/>
        <v>9.794687079197354</v>
      </c>
      <c r="Q57" s="7">
        <f t="shared" si="3"/>
        <v>8.577373959493242</v>
      </c>
      <c r="R57" s="7">
        <f t="shared" si="4"/>
        <v>7.30354345383301</v>
      </c>
      <c r="S57" s="7">
        <f t="shared" si="5"/>
        <v>6</v>
      </c>
      <c r="T57" s="7">
        <f t="shared" si="6"/>
        <v>4.69645654616699</v>
      </c>
      <c r="U57" s="7">
        <f t="shared" si="7"/>
        <v>3.422626040506758</v>
      </c>
      <c r="V57" s="7">
        <f t="shared" si="8"/>
        <v>2.205312920802646</v>
      </c>
      <c r="W57" s="7">
        <f t="shared" si="9"/>
        <v>1.0657893093208293</v>
      </c>
      <c r="X57" s="7">
        <f t="shared" si="10"/>
        <v>0.01771274927131128</v>
      </c>
    </row>
    <row r="58" spans="1:24" ht="12.75">
      <c r="A58">
        <f t="shared" si="11"/>
        <v>4.5</v>
      </c>
      <c r="B58">
        <v>0</v>
      </c>
      <c r="C58">
        <v>1</v>
      </c>
      <c r="D58">
        <v>2</v>
      </c>
      <c r="E58">
        <v>3</v>
      </c>
      <c r="F58">
        <v>4</v>
      </c>
      <c r="G58">
        <v>5</v>
      </c>
      <c r="H58">
        <v>6</v>
      </c>
      <c r="I58">
        <v>7</v>
      </c>
      <c r="J58">
        <v>8</v>
      </c>
      <c r="K58">
        <v>9</v>
      </c>
      <c r="L58">
        <v>10</v>
      </c>
      <c r="N58" s="7">
        <f t="shared" si="0"/>
        <v>11.987688340595138</v>
      </c>
      <c r="O58" s="7">
        <f t="shared" si="1"/>
        <v>10.939347432391752</v>
      </c>
      <c r="P58" s="7">
        <f t="shared" si="2"/>
        <v>9.799056652687458</v>
      </c>
      <c r="Q58" s="7">
        <f t="shared" si="3"/>
        <v>8.580548640463046</v>
      </c>
      <c r="R58" s="7">
        <f t="shared" si="4"/>
        <v>7.305212482389889</v>
      </c>
      <c r="S58" s="7">
        <f t="shared" si="5"/>
        <v>6</v>
      </c>
      <c r="T58" s="7">
        <f t="shared" si="6"/>
        <v>4.694787517610111</v>
      </c>
      <c r="U58" s="7">
        <f t="shared" si="7"/>
        <v>3.4194513595369527</v>
      </c>
      <c r="V58" s="7">
        <f t="shared" si="8"/>
        <v>2.2009433473125424</v>
      </c>
      <c r="W58" s="7">
        <f t="shared" si="9"/>
        <v>1.0606525676082472</v>
      </c>
      <c r="X58" s="7">
        <f t="shared" si="10"/>
        <v>0.01231165940486223</v>
      </c>
    </row>
    <row r="59" spans="1:24" ht="12.75">
      <c r="A59">
        <f t="shared" si="11"/>
        <v>4.6</v>
      </c>
      <c r="B59">
        <v>0</v>
      </c>
      <c r="C59">
        <v>1</v>
      </c>
      <c r="D59">
        <v>2</v>
      </c>
      <c r="E59">
        <v>3</v>
      </c>
      <c r="F59">
        <v>4</v>
      </c>
      <c r="G59">
        <v>5</v>
      </c>
      <c r="H59">
        <v>6</v>
      </c>
      <c r="I59">
        <v>7</v>
      </c>
      <c r="J59">
        <v>8</v>
      </c>
      <c r="K59">
        <v>9</v>
      </c>
      <c r="L59">
        <v>10</v>
      </c>
      <c r="N59" s="7">
        <f t="shared" si="0"/>
        <v>11.992114701314478</v>
      </c>
      <c r="O59" s="7">
        <f t="shared" si="1"/>
        <v>10.943557151597354</v>
      </c>
      <c r="P59" s="7">
        <f t="shared" si="2"/>
        <v>9.802637653732637</v>
      </c>
      <c r="Q59" s="7">
        <f t="shared" si="3"/>
        <v>8.583150390015202</v>
      </c>
      <c r="R59" s="7">
        <f t="shared" si="4"/>
        <v>7.306580303075399</v>
      </c>
      <c r="S59" s="7">
        <f t="shared" si="5"/>
        <v>6</v>
      </c>
      <c r="T59" s="7">
        <f t="shared" si="6"/>
        <v>4.693419696924601</v>
      </c>
      <c r="U59" s="7">
        <f t="shared" si="7"/>
        <v>3.4168496099847983</v>
      </c>
      <c r="V59" s="7">
        <f t="shared" si="8"/>
        <v>2.1973623462673624</v>
      </c>
      <c r="W59" s="7">
        <f t="shared" si="9"/>
        <v>1.056442848402646</v>
      </c>
      <c r="X59" s="7">
        <f t="shared" si="10"/>
        <v>0.007885298685522235</v>
      </c>
    </row>
    <row r="60" spans="1:24" ht="12.75">
      <c r="A60">
        <f t="shared" si="11"/>
        <v>4.699999999999999</v>
      </c>
      <c r="B60">
        <v>0</v>
      </c>
      <c r="C60">
        <v>1</v>
      </c>
      <c r="D60">
        <v>2</v>
      </c>
      <c r="E60">
        <v>3</v>
      </c>
      <c r="F60">
        <v>4</v>
      </c>
      <c r="G60">
        <v>5</v>
      </c>
      <c r="H60">
        <v>6</v>
      </c>
      <c r="I60">
        <v>7</v>
      </c>
      <c r="J60">
        <v>8</v>
      </c>
      <c r="K60">
        <v>9</v>
      </c>
      <c r="L60">
        <v>10</v>
      </c>
      <c r="N60" s="7">
        <f t="shared" si="0"/>
        <v>11.99556196460308</v>
      </c>
      <c r="O60" s="7">
        <f t="shared" si="1"/>
        <v>10.946835693811364</v>
      </c>
      <c r="P60" s="7">
        <f t="shared" si="2"/>
        <v>9.805426548317202</v>
      </c>
      <c r="Q60" s="7">
        <f t="shared" si="3"/>
        <v>8.58517664053701</v>
      </c>
      <c r="R60" s="7">
        <f t="shared" si="4"/>
        <v>7.307645566015662</v>
      </c>
      <c r="S60" s="7">
        <f t="shared" si="5"/>
        <v>6</v>
      </c>
      <c r="T60" s="7">
        <f t="shared" si="6"/>
        <v>4.692354433984338</v>
      </c>
      <c r="U60" s="7">
        <f t="shared" si="7"/>
        <v>3.4148233594629884</v>
      </c>
      <c r="V60" s="7">
        <f t="shared" si="8"/>
        <v>2.1945734516827984</v>
      </c>
      <c r="W60" s="7">
        <f t="shared" si="9"/>
        <v>1.0531643061886358</v>
      </c>
      <c r="X60" s="7">
        <f t="shared" si="10"/>
        <v>0.004438035396920004</v>
      </c>
    </row>
    <row r="61" spans="1:24" ht="12.75">
      <c r="A61">
        <f t="shared" si="11"/>
        <v>4.799999999999999</v>
      </c>
      <c r="B61">
        <v>0</v>
      </c>
      <c r="C61">
        <v>1</v>
      </c>
      <c r="D61">
        <v>2</v>
      </c>
      <c r="E61">
        <v>3</v>
      </c>
      <c r="F61">
        <v>4</v>
      </c>
      <c r="G61">
        <v>5</v>
      </c>
      <c r="H61">
        <v>6</v>
      </c>
      <c r="I61">
        <v>7</v>
      </c>
      <c r="J61">
        <v>8</v>
      </c>
      <c r="K61">
        <v>9</v>
      </c>
      <c r="L61">
        <v>10</v>
      </c>
      <c r="N61" s="7">
        <f t="shared" si="0"/>
        <v>11.998026728428272</v>
      </c>
      <c r="O61" s="7">
        <f t="shared" si="1"/>
        <v>10.949179823508441</v>
      </c>
      <c r="P61" s="7">
        <f t="shared" si="2"/>
        <v>9.807420584138903</v>
      </c>
      <c r="Q61" s="7">
        <f t="shared" si="3"/>
        <v>8.586625392363842</v>
      </c>
      <c r="R61" s="7">
        <f t="shared" si="4"/>
        <v>7.308407219924766</v>
      </c>
      <c r="S61" s="7">
        <f t="shared" si="5"/>
        <v>6</v>
      </c>
      <c r="T61" s="7">
        <f t="shared" si="6"/>
        <v>4.691592780075234</v>
      </c>
      <c r="U61" s="7">
        <f t="shared" si="7"/>
        <v>3.413374607636157</v>
      </c>
      <c r="V61" s="7">
        <f t="shared" si="8"/>
        <v>2.192579415861098</v>
      </c>
      <c r="W61" s="7">
        <f t="shared" si="9"/>
        <v>1.0508201764915588</v>
      </c>
      <c r="X61" s="7">
        <f t="shared" si="10"/>
        <v>0.001973271571728441</v>
      </c>
    </row>
    <row r="62" spans="1:24" ht="12.75">
      <c r="A62">
        <f t="shared" si="11"/>
        <v>4.899999999999999</v>
      </c>
      <c r="B62">
        <v>0</v>
      </c>
      <c r="C62">
        <v>1</v>
      </c>
      <c r="D62">
        <v>2</v>
      </c>
      <c r="E62">
        <v>3</v>
      </c>
      <c r="F62">
        <v>4</v>
      </c>
      <c r="G62">
        <v>5</v>
      </c>
      <c r="H62">
        <v>6</v>
      </c>
      <c r="I62">
        <v>7</v>
      </c>
      <c r="J62">
        <v>8</v>
      </c>
      <c r="K62">
        <v>9</v>
      </c>
      <c r="L62">
        <v>10</v>
      </c>
      <c r="N62" s="7">
        <f t="shared" si="0"/>
        <v>11.999506560365731</v>
      </c>
      <c r="O62" s="7">
        <f t="shared" si="1"/>
        <v>10.950587227315584</v>
      </c>
      <c r="P62" s="7">
        <f t="shared" si="2"/>
        <v>9.808617793325126</v>
      </c>
      <c r="Q62" s="7">
        <f t="shared" si="3"/>
        <v>8.587495215752554</v>
      </c>
      <c r="R62" s="7">
        <f t="shared" si="4"/>
        <v>7.30886451314226</v>
      </c>
      <c r="S62" s="7">
        <f t="shared" si="5"/>
        <v>6</v>
      </c>
      <c r="T62" s="7">
        <f t="shared" si="6"/>
        <v>4.69113548685774</v>
      </c>
      <c r="U62" s="7">
        <f t="shared" si="7"/>
        <v>3.4125047842474467</v>
      </c>
      <c r="V62" s="7">
        <f t="shared" si="8"/>
        <v>2.191382206674874</v>
      </c>
      <c r="W62" s="7">
        <f t="shared" si="9"/>
        <v>1.0494127726844158</v>
      </c>
      <c r="X62" s="7">
        <f t="shared" si="10"/>
        <v>0.000493439634268511</v>
      </c>
    </row>
    <row r="63" spans="1:24" ht="12.75">
      <c r="A63" s="3">
        <f t="shared" si="11"/>
        <v>4.999999999999998</v>
      </c>
      <c r="B63">
        <v>0</v>
      </c>
      <c r="C63">
        <v>1</v>
      </c>
      <c r="D63">
        <v>2</v>
      </c>
      <c r="E63">
        <v>3</v>
      </c>
      <c r="F63">
        <v>4</v>
      </c>
      <c r="G63">
        <v>5</v>
      </c>
      <c r="H63">
        <v>6</v>
      </c>
      <c r="I63">
        <v>7</v>
      </c>
      <c r="J63">
        <v>8</v>
      </c>
      <c r="K63">
        <v>9</v>
      </c>
      <c r="L63">
        <v>10</v>
      </c>
      <c r="N63" s="7">
        <f t="shared" si="0"/>
        <v>12</v>
      </c>
      <c r="O63" s="7">
        <f t="shared" si="1"/>
        <v>10.951056516295154</v>
      </c>
      <c r="P63" s="7">
        <f t="shared" si="2"/>
        <v>9.809016994374947</v>
      </c>
      <c r="Q63" s="7">
        <f t="shared" si="3"/>
        <v>8.587785252292473</v>
      </c>
      <c r="R63" s="7">
        <f t="shared" si="4"/>
        <v>7.3090169943749475</v>
      </c>
      <c r="S63" s="7">
        <f t="shared" si="5"/>
        <v>6</v>
      </c>
      <c r="T63" s="7">
        <f t="shared" si="6"/>
        <v>4.6909830056250525</v>
      </c>
      <c r="U63" s="7">
        <f t="shared" si="7"/>
        <v>3.412214747707527</v>
      </c>
      <c r="V63" s="7">
        <f t="shared" si="8"/>
        <v>2.1909830056250525</v>
      </c>
      <c r="W63" s="7">
        <f t="shared" si="9"/>
        <v>1.0489434837048464</v>
      </c>
      <c r="X63" s="7">
        <f t="shared" si="10"/>
        <v>0</v>
      </c>
    </row>
    <row r="64" spans="1:24" ht="12.75">
      <c r="A64">
        <f t="shared" si="11"/>
        <v>5.099999999999998</v>
      </c>
      <c r="B64">
        <v>0</v>
      </c>
      <c r="C64">
        <v>1</v>
      </c>
      <c r="D64">
        <v>2</v>
      </c>
      <c r="E64">
        <v>3</v>
      </c>
      <c r="F64">
        <v>4</v>
      </c>
      <c r="G64">
        <v>5</v>
      </c>
      <c r="H64">
        <v>6</v>
      </c>
      <c r="I64">
        <v>7</v>
      </c>
      <c r="J64">
        <v>8</v>
      </c>
      <c r="K64">
        <v>9</v>
      </c>
      <c r="L64">
        <v>10</v>
      </c>
      <c r="N64" s="7">
        <f t="shared" si="0"/>
        <v>11.999506560365731</v>
      </c>
      <c r="O64" s="7">
        <f t="shared" si="1"/>
        <v>10.950587227315584</v>
      </c>
      <c r="P64" s="7">
        <f t="shared" si="2"/>
        <v>9.808617793325126</v>
      </c>
      <c r="Q64" s="7">
        <f t="shared" si="3"/>
        <v>8.587495215752554</v>
      </c>
      <c r="R64" s="7">
        <f t="shared" si="4"/>
        <v>7.30886451314226</v>
      </c>
      <c r="S64" s="7">
        <f t="shared" si="5"/>
        <v>6</v>
      </c>
      <c r="T64" s="7">
        <f t="shared" si="6"/>
        <v>4.69113548685774</v>
      </c>
      <c r="U64" s="7">
        <f t="shared" si="7"/>
        <v>3.4125047842474467</v>
      </c>
      <c r="V64" s="7">
        <f t="shared" si="8"/>
        <v>2.191382206674874</v>
      </c>
      <c r="W64" s="7">
        <f t="shared" si="9"/>
        <v>1.0494127726844158</v>
      </c>
      <c r="X64" s="7">
        <f t="shared" si="10"/>
        <v>0.0004934396342684</v>
      </c>
    </row>
    <row r="65" spans="1:24" ht="12.75">
      <c r="A65">
        <f t="shared" si="11"/>
        <v>5.1999999999999975</v>
      </c>
      <c r="B65">
        <v>0</v>
      </c>
      <c r="C65">
        <v>1</v>
      </c>
      <c r="D65">
        <v>2</v>
      </c>
      <c r="E65">
        <v>3</v>
      </c>
      <c r="F65">
        <v>4</v>
      </c>
      <c r="G65">
        <v>5</v>
      </c>
      <c r="H65">
        <v>6</v>
      </c>
      <c r="I65">
        <v>7</v>
      </c>
      <c r="J65">
        <v>8</v>
      </c>
      <c r="K65">
        <v>9</v>
      </c>
      <c r="L65">
        <v>10</v>
      </c>
      <c r="N65" s="7">
        <f t="shared" si="0"/>
        <v>11.998026728428272</v>
      </c>
      <c r="O65" s="7">
        <f t="shared" si="1"/>
        <v>10.949179823508441</v>
      </c>
      <c r="P65" s="7">
        <f t="shared" si="2"/>
        <v>9.807420584138903</v>
      </c>
      <c r="Q65" s="7">
        <f t="shared" si="3"/>
        <v>8.586625392363842</v>
      </c>
      <c r="R65" s="7">
        <f t="shared" si="4"/>
        <v>7.308407219924766</v>
      </c>
      <c r="S65" s="7">
        <f t="shared" si="5"/>
        <v>6</v>
      </c>
      <c r="T65" s="7">
        <f t="shared" si="6"/>
        <v>4.691592780075234</v>
      </c>
      <c r="U65" s="7">
        <f t="shared" si="7"/>
        <v>3.4133746076361566</v>
      </c>
      <c r="V65" s="7">
        <f t="shared" si="8"/>
        <v>2.192579415861098</v>
      </c>
      <c r="W65" s="7">
        <f t="shared" si="9"/>
        <v>1.0508201764915586</v>
      </c>
      <c r="X65" s="7">
        <f t="shared" si="10"/>
        <v>0.00197327157172833</v>
      </c>
    </row>
    <row r="66" spans="1:24" ht="12.75">
      <c r="A66">
        <f t="shared" si="11"/>
        <v>5.299999999999997</v>
      </c>
      <c r="B66">
        <v>0</v>
      </c>
      <c r="C66">
        <v>1</v>
      </c>
      <c r="D66">
        <v>2</v>
      </c>
      <c r="E66">
        <v>3</v>
      </c>
      <c r="F66">
        <v>4</v>
      </c>
      <c r="G66">
        <v>5</v>
      </c>
      <c r="H66">
        <v>6</v>
      </c>
      <c r="I66">
        <v>7</v>
      </c>
      <c r="J66">
        <v>8</v>
      </c>
      <c r="K66">
        <v>9</v>
      </c>
      <c r="L66">
        <v>10</v>
      </c>
      <c r="N66" s="7">
        <f t="shared" si="0"/>
        <v>11.99556196460308</v>
      </c>
      <c r="O66" s="7">
        <f t="shared" si="1"/>
        <v>10.946835693811364</v>
      </c>
      <c r="P66" s="7">
        <f t="shared" si="2"/>
        <v>9.805426548317202</v>
      </c>
      <c r="Q66" s="7">
        <f t="shared" si="3"/>
        <v>8.585176640537012</v>
      </c>
      <c r="R66" s="7">
        <f t="shared" si="4"/>
        <v>7.307645566015662</v>
      </c>
      <c r="S66" s="7">
        <f t="shared" si="5"/>
        <v>6</v>
      </c>
      <c r="T66" s="7">
        <f t="shared" si="6"/>
        <v>4.692354433984338</v>
      </c>
      <c r="U66" s="7">
        <f t="shared" si="7"/>
        <v>3.4148233594629884</v>
      </c>
      <c r="V66" s="7">
        <f t="shared" si="8"/>
        <v>2.1945734516827984</v>
      </c>
      <c r="W66" s="7">
        <f t="shared" si="9"/>
        <v>1.0531643061886355</v>
      </c>
      <c r="X66" s="7">
        <f t="shared" si="10"/>
        <v>0.004438035396919893</v>
      </c>
    </row>
    <row r="67" spans="1:24" ht="12.75">
      <c r="A67">
        <f t="shared" si="11"/>
        <v>5.399999999999997</v>
      </c>
      <c r="B67">
        <v>0</v>
      </c>
      <c r="C67">
        <v>1</v>
      </c>
      <c r="D67">
        <v>2</v>
      </c>
      <c r="E67">
        <v>3</v>
      </c>
      <c r="F67">
        <v>4</v>
      </c>
      <c r="G67">
        <v>5</v>
      </c>
      <c r="H67">
        <v>6</v>
      </c>
      <c r="I67">
        <v>7</v>
      </c>
      <c r="J67">
        <v>8</v>
      </c>
      <c r="K67">
        <v>9</v>
      </c>
      <c r="L67">
        <v>10</v>
      </c>
      <c r="N67" s="7">
        <f t="shared" si="0"/>
        <v>11.992114701314478</v>
      </c>
      <c r="O67" s="7">
        <f t="shared" si="1"/>
        <v>10.943557151597354</v>
      </c>
      <c r="P67" s="7">
        <f t="shared" si="2"/>
        <v>9.802637653732639</v>
      </c>
      <c r="Q67" s="7">
        <f t="shared" si="3"/>
        <v>8.583150390015202</v>
      </c>
      <c r="R67" s="7">
        <f t="shared" si="4"/>
        <v>7.306580303075399</v>
      </c>
      <c r="S67" s="7">
        <f t="shared" si="5"/>
        <v>6</v>
      </c>
      <c r="T67" s="7">
        <f t="shared" si="6"/>
        <v>4.693419696924601</v>
      </c>
      <c r="U67" s="7">
        <f t="shared" si="7"/>
        <v>3.416849609984798</v>
      </c>
      <c r="V67" s="7">
        <f t="shared" si="8"/>
        <v>2.1973623462673624</v>
      </c>
      <c r="W67" s="7">
        <f t="shared" si="9"/>
        <v>1.0564428484026458</v>
      </c>
      <c r="X67" s="7">
        <f t="shared" si="10"/>
        <v>0.007885298685522013</v>
      </c>
    </row>
    <row r="68" spans="1:24" ht="12.75">
      <c r="A68">
        <f t="shared" si="11"/>
        <v>5.4999999999999964</v>
      </c>
      <c r="B68">
        <v>0</v>
      </c>
      <c r="C68">
        <v>1</v>
      </c>
      <c r="D68">
        <v>2</v>
      </c>
      <c r="E68">
        <v>3</v>
      </c>
      <c r="F68">
        <v>4</v>
      </c>
      <c r="G68">
        <v>5</v>
      </c>
      <c r="H68">
        <v>6</v>
      </c>
      <c r="I68">
        <v>7</v>
      </c>
      <c r="J68">
        <v>8</v>
      </c>
      <c r="K68">
        <v>9</v>
      </c>
      <c r="L68">
        <v>10</v>
      </c>
      <c r="N68" s="7">
        <f t="shared" si="0"/>
        <v>11.987688340595138</v>
      </c>
      <c r="O68" s="7">
        <f t="shared" si="1"/>
        <v>10.939347432391752</v>
      </c>
      <c r="P68" s="7">
        <f t="shared" si="2"/>
        <v>9.799056652687458</v>
      </c>
      <c r="Q68" s="7">
        <f t="shared" si="3"/>
        <v>8.580548640463046</v>
      </c>
      <c r="R68" s="7">
        <f t="shared" si="4"/>
        <v>7.305212482389889</v>
      </c>
      <c r="S68" s="7">
        <f t="shared" si="5"/>
        <v>6</v>
      </c>
      <c r="T68" s="7">
        <f t="shared" si="6"/>
        <v>4.694787517610111</v>
      </c>
      <c r="U68" s="7">
        <f t="shared" si="7"/>
        <v>3.4194513595369527</v>
      </c>
      <c r="V68" s="7">
        <f t="shared" si="8"/>
        <v>2.200943347312542</v>
      </c>
      <c r="W68" s="7">
        <f t="shared" si="9"/>
        <v>1.060652567608247</v>
      </c>
      <c r="X68" s="7">
        <f t="shared" si="10"/>
        <v>0.012311659404862008</v>
      </c>
    </row>
    <row r="69" spans="1:24" ht="12.75">
      <c r="A69">
        <f t="shared" si="11"/>
        <v>5.599999999999996</v>
      </c>
      <c r="B69">
        <v>0</v>
      </c>
      <c r="C69">
        <v>1</v>
      </c>
      <c r="D69">
        <v>2</v>
      </c>
      <c r="E69">
        <v>3</v>
      </c>
      <c r="F69">
        <v>4</v>
      </c>
      <c r="G69">
        <v>5</v>
      </c>
      <c r="H69">
        <v>6</v>
      </c>
      <c r="I69">
        <v>7</v>
      </c>
      <c r="J69">
        <v>8</v>
      </c>
      <c r="K69">
        <v>9</v>
      </c>
      <c r="L69">
        <v>10</v>
      </c>
      <c r="N69" s="7">
        <f t="shared" si="0"/>
        <v>11.982287250728689</v>
      </c>
      <c r="O69" s="7">
        <f t="shared" si="1"/>
        <v>10.934210690679171</v>
      </c>
      <c r="P69" s="7">
        <f t="shared" si="2"/>
        <v>9.794687079197354</v>
      </c>
      <c r="Q69" s="7">
        <f t="shared" si="3"/>
        <v>8.577373959493242</v>
      </c>
      <c r="R69" s="7">
        <f t="shared" si="4"/>
        <v>7.30354345383301</v>
      </c>
      <c r="S69" s="7">
        <f t="shared" si="5"/>
        <v>6</v>
      </c>
      <c r="T69" s="7">
        <f t="shared" si="6"/>
        <v>4.69645654616699</v>
      </c>
      <c r="U69" s="7">
        <f t="shared" si="7"/>
        <v>3.422626040506758</v>
      </c>
      <c r="V69" s="7">
        <f t="shared" si="8"/>
        <v>2.205312920802646</v>
      </c>
      <c r="W69" s="7">
        <f t="shared" si="9"/>
        <v>1.065789309320829</v>
      </c>
      <c r="X69" s="7">
        <f t="shared" si="10"/>
        <v>0.017712749271311057</v>
      </c>
    </row>
    <row r="70" spans="1:24" ht="12.75">
      <c r="A70">
        <f t="shared" si="11"/>
        <v>5.699999999999996</v>
      </c>
      <c r="B70">
        <v>0</v>
      </c>
      <c r="C70">
        <v>1</v>
      </c>
      <c r="D70">
        <v>2</v>
      </c>
      <c r="E70">
        <v>3</v>
      </c>
      <c r="F70">
        <v>4</v>
      </c>
      <c r="G70">
        <v>5</v>
      </c>
      <c r="H70">
        <v>6</v>
      </c>
      <c r="I70">
        <v>7</v>
      </c>
      <c r="J70">
        <v>8</v>
      </c>
      <c r="K70">
        <v>9</v>
      </c>
      <c r="L70">
        <v>10</v>
      </c>
      <c r="N70" s="7">
        <f t="shared" si="0"/>
        <v>11.975916761938748</v>
      </c>
      <c r="O70" s="7">
        <f t="shared" si="1"/>
        <v>10.928151995803512</v>
      </c>
      <c r="P70" s="7">
        <f t="shared" si="2"/>
        <v>9.789533245503817</v>
      </c>
      <c r="Q70" s="7">
        <f t="shared" si="3"/>
        <v>8.57362948013262</v>
      </c>
      <c r="R70" s="7">
        <f t="shared" si="4"/>
        <v>7.301574864534443</v>
      </c>
      <c r="S70" s="7">
        <f t="shared" si="5"/>
        <v>6</v>
      </c>
      <c r="T70" s="7">
        <f t="shared" si="6"/>
        <v>4.698425135465557</v>
      </c>
      <c r="U70" s="7">
        <f t="shared" si="7"/>
        <v>3.4263705198673797</v>
      </c>
      <c r="V70" s="7">
        <f t="shared" si="8"/>
        <v>2.210466754496183</v>
      </c>
      <c r="W70" s="7">
        <f t="shared" si="9"/>
        <v>1.071848004196488</v>
      </c>
      <c r="X70" s="7">
        <f t="shared" si="10"/>
        <v>0.024083238061252343</v>
      </c>
    </row>
    <row r="71" spans="1:24" ht="12.75">
      <c r="A71">
        <f t="shared" si="11"/>
        <v>5.799999999999995</v>
      </c>
      <c r="B71">
        <v>0</v>
      </c>
      <c r="C71">
        <v>1</v>
      </c>
      <c r="D71">
        <v>2</v>
      </c>
      <c r="E71">
        <v>3</v>
      </c>
      <c r="F71">
        <v>4</v>
      </c>
      <c r="G71">
        <v>5</v>
      </c>
      <c r="H71">
        <v>6</v>
      </c>
      <c r="I71">
        <v>7</v>
      </c>
      <c r="J71">
        <v>8</v>
      </c>
      <c r="K71">
        <v>9</v>
      </c>
      <c r="L71">
        <v>10</v>
      </c>
      <c r="N71" s="7">
        <f t="shared" si="0"/>
        <v>11.968583161128631</v>
      </c>
      <c r="O71" s="7">
        <f t="shared" si="1"/>
        <v>10.921177326965143</v>
      </c>
      <c r="P71" s="7">
        <f t="shared" si="2"/>
        <v>9.78360023781847</v>
      </c>
      <c r="Q71" s="7">
        <f t="shared" si="3"/>
        <v>8.569318897730234</v>
      </c>
      <c r="R71" s="7">
        <f t="shared" si="4"/>
        <v>7.299308657254155</v>
      </c>
      <c r="S71" s="7">
        <f t="shared" si="5"/>
        <v>6</v>
      </c>
      <c r="T71" s="7">
        <f t="shared" si="6"/>
        <v>4.700691342745845</v>
      </c>
      <c r="U71" s="7">
        <f t="shared" si="7"/>
        <v>3.4306811022697663</v>
      </c>
      <c r="V71" s="7">
        <f t="shared" si="8"/>
        <v>2.2163997621815295</v>
      </c>
      <c r="W71" s="7">
        <f t="shared" si="9"/>
        <v>1.0788226730348565</v>
      </c>
      <c r="X71" s="7">
        <f t="shared" si="10"/>
        <v>0.03141683887136848</v>
      </c>
    </row>
    <row r="72" spans="1:24" ht="12.75">
      <c r="A72">
        <f t="shared" si="11"/>
        <v>5.899999999999995</v>
      </c>
      <c r="B72">
        <v>0</v>
      </c>
      <c r="C72">
        <v>1</v>
      </c>
      <c r="D72">
        <v>2</v>
      </c>
      <c r="E72">
        <v>3</v>
      </c>
      <c r="F72">
        <v>4</v>
      </c>
      <c r="G72">
        <v>5</v>
      </c>
      <c r="H72">
        <v>6</v>
      </c>
      <c r="I72">
        <v>7</v>
      </c>
      <c r="J72">
        <v>8</v>
      </c>
      <c r="K72">
        <v>9</v>
      </c>
      <c r="L72">
        <v>10</v>
      </c>
      <c r="N72" s="7">
        <f t="shared" si="0"/>
        <v>11.960293685676943</v>
      </c>
      <c r="O72" s="7">
        <f t="shared" si="1"/>
        <v>10.913293567320148</v>
      </c>
      <c r="P72" s="7">
        <f t="shared" si="2"/>
        <v>9.7768939113036</v>
      </c>
      <c r="Q72" s="7">
        <f t="shared" si="3"/>
        <v>8.564446466310491</v>
      </c>
      <c r="R72" s="7">
        <f t="shared" si="4"/>
        <v>7.296747068465129</v>
      </c>
      <c r="S72" s="7">
        <f t="shared" si="5"/>
        <v>6</v>
      </c>
      <c r="T72" s="7">
        <f t="shared" si="6"/>
        <v>4.703252931534871</v>
      </c>
      <c r="U72" s="7">
        <f t="shared" si="7"/>
        <v>3.435553533689509</v>
      </c>
      <c r="V72" s="7">
        <f t="shared" si="8"/>
        <v>2.2231060886963987</v>
      </c>
      <c r="W72" s="7">
        <f t="shared" si="9"/>
        <v>1.0867064326798528</v>
      </c>
      <c r="X72" s="7">
        <f t="shared" si="10"/>
        <v>0.03970631432305649</v>
      </c>
    </row>
    <row r="73" spans="1:24" ht="12.75">
      <c r="A73" s="3">
        <f t="shared" si="11"/>
        <v>5.999999999999995</v>
      </c>
      <c r="B73">
        <v>0</v>
      </c>
      <c r="C73">
        <v>1</v>
      </c>
      <c r="D73">
        <v>2</v>
      </c>
      <c r="E73">
        <v>3</v>
      </c>
      <c r="F73">
        <v>4</v>
      </c>
      <c r="G73">
        <v>5</v>
      </c>
      <c r="H73">
        <v>6</v>
      </c>
      <c r="I73">
        <v>7</v>
      </c>
      <c r="J73">
        <v>8</v>
      </c>
      <c r="K73">
        <v>9</v>
      </c>
      <c r="L73">
        <v>10</v>
      </c>
      <c r="N73" s="7">
        <f t="shared" si="0"/>
        <v>11.951056516295154</v>
      </c>
      <c r="O73" s="7">
        <f t="shared" si="1"/>
        <v>10.904508497187475</v>
      </c>
      <c r="P73" s="7">
        <f t="shared" si="2"/>
        <v>9.769420884293814</v>
      </c>
      <c r="Q73" s="7">
        <f t="shared" si="3"/>
        <v>8.559016994374948</v>
      </c>
      <c r="R73" s="7">
        <f t="shared" si="4"/>
        <v>7.293892626146237</v>
      </c>
      <c r="S73" s="7">
        <f t="shared" si="5"/>
        <v>6</v>
      </c>
      <c r="T73" s="7">
        <f t="shared" si="6"/>
        <v>4.706107373853763</v>
      </c>
      <c r="U73" s="7">
        <f t="shared" si="7"/>
        <v>3.4409830056250525</v>
      </c>
      <c r="V73" s="7">
        <f t="shared" si="8"/>
        <v>2.2305791157061865</v>
      </c>
      <c r="W73" s="7">
        <f t="shared" si="9"/>
        <v>1.0954915028125258</v>
      </c>
      <c r="X73" s="7">
        <f t="shared" si="10"/>
        <v>0.0489434837048458</v>
      </c>
    </row>
    <row r="74" spans="1:24" ht="12.75">
      <c r="A74">
        <f t="shared" si="11"/>
        <v>6.099999999999994</v>
      </c>
      <c r="B74">
        <v>0</v>
      </c>
      <c r="C74">
        <v>1</v>
      </c>
      <c r="D74">
        <v>2</v>
      </c>
      <c r="E74">
        <v>3</v>
      </c>
      <c r="F74">
        <v>4</v>
      </c>
      <c r="G74">
        <v>5</v>
      </c>
      <c r="H74">
        <v>6</v>
      </c>
      <c r="I74">
        <v>7</v>
      </c>
      <c r="J74">
        <v>8</v>
      </c>
      <c r="K74">
        <v>9</v>
      </c>
      <c r="L74">
        <v>10</v>
      </c>
      <c r="N74" s="7">
        <f t="shared" si="0"/>
        <v>11.940880768954226</v>
      </c>
      <c r="O74" s="7">
        <f t="shared" si="1"/>
        <v>10.894830786370711</v>
      </c>
      <c r="P74" s="7">
        <f t="shared" si="2"/>
        <v>9.761188531764537</v>
      </c>
      <c r="Q74" s="7">
        <f t="shared" si="3"/>
        <v>8.553035840156896</v>
      </c>
      <c r="R74" s="7">
        <f t="shared" si="4"/>
        <v>7.290748147287425</v>
      </c>
      <c r="S74" s="7">
        <f t="shared" si="5"/>
        <v>6</v>
      </c>
      <c r="T74" s="7">
        <f t="shared" si="6"/>
        <v>4.709251852712576</v>
      </c>
      <c r="U74" s="7">
        <f t="shared" si="7"/>
        <v>3.4469641598431044</v>
      </c>
      <c r="V74" s="7">
        <f t="shared" si="8"/>
        <v>2.238811468235463</v>
      </c>
      <c r="W74" s="7">
        <f t="shared" si="9"/>
        <v>1.1051692136292885</v>
      </c>
      <c r="X74" s="7">
        <f t="shared" si="10"/>
        <v>0.05911923104577388</v>
      </c>
    </row>
    <row r="75" spans="1:24" ht="12.75">
      <c r="A75">
        <f t="shared" si="11"/>
        <v>6.199999999999994</v>
      </c>
      <c r="B75">
        <v>0</v>
      </c>
      <c r="C75">
        <v>1</v>
      </c>
      <c r="D75">
        <v>2</v>
      </c>
      <c r="E75">
        <v>3</v>
      </c>
      <c r="F75">
        <v>4</v>
      </c>
      <c r="G75">
        <v>5</v>
      </c>
      <c r="H75">
        <v>6</v>
      </c>
      <c r="I75">
        <v>7</v>
      </c>
      <c r="J75">
        <v>8</v>
      </c>
      <c r="K75">
        <v>9</v>
      </c>
      <c r="L75">
        <v>10</v>
      </c>
      <c r="N75" s="7">
        <f t="shared" si="0"/>
        <v>11.929776485888253</v>
      </c>
      <c r="O75" s="7">
        <f t="shared" si="1"/>
        <v>10.884269985602032</v>
      </c>
      <c r="P75" s="7">
        <f t="shared" si="2"/>
        <v>9.752204978053815</v>
      </c>
      <c r="Q75" s="7">
        <f t="shared" si="3"/>
        <v>8.546508906333436</v>
      </c>
      <c r="R75" s="7">
        <f t="shared" si="4"/>
        <v>7.287316735109688</v>
      </c>
      <c r="S75" s="7">
        <f t="shared" si="5"/>
        <v>6</v>
      </c>
      <c r="T75" s="7">
        <f t="shared" si="6"/>
        <v>4.712683264890312</v>
      </c>
      <c r="U75" s="7">
        <f t="shared" si="7"/>
        <v>3.453491093666565</v>
      </c>
      <c r="V75" s="7">
        <f t="shared" si="8"/>
        <v>2.2477950219461857</v>
      </c>
      <c r="W75" s="7">
        <f t="shared" si="9"/>
        <v>1.1157300143979691</v>
      </c>
      <c r="X75" s="7">
        <f t="shared" si="10"/>
        <v>0.07022351411174799</v>
      </c>
    </row>
    <row r="76" spans="1:24" ht="12.75">
      <c r="A76">
        <f t="shared" si="11"/>
        <v>6.299999999999994</v>
      </c>
      <c r="B76">
        <v>0</v>
      </c>
      <c r="C76">
        <v>1</v>
      </c>
      <c r="D76">
        <v>2</v>
      </c>
      <c r="E76">
        <v>3</v>
      </c>
      <c r="F76">
        <v>4</v>
      </c>
      <c r="G76">
        <v>5</v>
      </c>
      <c r="H76">
        <v>6</v>
      </c>
      <c r="I76">
        <v>7</v>
      </c>
      <c r="J76">
        <v>8</v>
      </c>
      <c r="K76">
        <v>9</v>
      </c>
      <c r="L76">
        <v>10</v>
      </c>
      <c r="N76" s="7">
        <f t="shared" si="0"/>
        <v>11.917754625683981</v>
      </c>
      <c r="O76" s="7">
        <f t="shared" si="1"/>
        <v>10.87283651711677</v>
      </c>
      <c r="P76" s="7">
        <f t="shared" si="2"/>
        <v>9.74247908884456</v>
      </c>
      <c r="Q76" s="7">
        <f t="shared" si="3"/>
        <v>8.539442634200244</v>
      </c>
      <c r="R76" s="7">
        <f t="shared" si="4"/>
        <v>7.283601776002569</v>
      </c>
      <c r="S76" s="7">
        <f t="shared" si="5"/>
        <v>6</v>
      </c>
      <c r="T76" s="7">
        <f t="shared" si="6"/>
        <v>4.716398223997431</v>
      </c>
      <c r="U76" s="7">
        <f t="shared" si="7"/>
        <v>3.4605573657997564</v>
      </c>
      <c r="V76" s="7">
        <f t="shared" si="8"/>
        <v>2.25752091115544</v>
      </c>
      <c r="W76" s="7">
        <f t="shared" si="9"/>
        <v>1.1271634828832295</v>
      </c>
      <c r="X76" s="7">
        <f t="shared" si="10"/>
        <v>0.08224537431601808</v>
      </c>
    </row>
    <row r="77" spans="1:24" ht="12.75">
      <c r="A77">
        <f t="shared" si="11"/>
        <v>6.399999999999993</v>
      </c>
      <c r="B77">
        <v>0</v>
      </c>
      <c r="C77">
        <v>1</v>
      </c>
      <c r="D77">
        <v>2</v>
      </c>
      <c r="E77">
        <v>3</v>
      </c>
      <c r="F77">
        <v>4</v>
      </c>
      <c r="G77">
        <v>5</v>
      </c>
      <c r="H77">
        <v>6</v>
      </c>
      <c r="I77">
        <v>7</v>
      </c>
      <c r="J77">
        <v>8</v>
      </c>
      <c r="K77">
        <v>9</v>
      </c>
      <c r="L77">
        <v>10</v>
      </c>
      <c r="N77" s="7">
        <f t="shared" si="0"/>
        <v>11.90482705246602</v>
      </c>
      <c r="O77" s="7">
        <f t="shared" si="1"/>
        <v>10.860541664367945</v>
      </c>
      <c r="P77" s="7">
        <f t="shared" si="2"/>
        <v>9.732020462415203</v>
      </c>
      <c r="Q77" s="7">
        <f t="shared" si="3"/>
        <v>8.531843997314795</v>
      </c>
      <c r="R77" s="7">
        <f t="shared" si="4"/>
        <v>7.2796069361821925</v>
      </c>
      <c r="S77" s="7">
        <f t="shared" si="5"/>
        <v>6</v>
      </c>
      <c r="T77" s="7">
        <f t="shared" si="6"/>
        <v>4.7203930638178075</v>
      </c>
      <c r="U77" s="7">
        <f t="shared" si="7"/>
        <v>3.4681560026852054</v>
      </c>
      <c r="V77" s="7">
        <f t="shared" si="8"/>
        <v>2.2679795375847975</v>
      </c>
      <c r="W77" s="7">
        <f t="shared" si="9"/>
        <v>1.1394583356320545</v>
      </c>
      <c r="X77" s="7">
        <f t="shared" si="10"/>
        <v>0.09517294753397953</v>
      </c>
    </row>
    <row r="78" spans="1:24" ht="12.75">
      <c r="A78">
        <f t="shared" si="11"/>
        <v>6.499999999999993</v>
      </c>
      <c r="B78">
        <v>0</v>
      </c>
      <c r="C78">
        <v>1</v>
      </c>
      <c r="D78">
        <v>2</v>
      </c>
      <c r="E78">
        <v>3</v>
      </c>
      <c r="F78">
        <v>4</v>
      </c>
      <c r="G78">
        <v>5</v>
      </c>
      <c r="H78">
        <v>6</v>
      </c>
      <c r="I78">
        <v>7</v>
      </c>
      <c r="J78">
        <v>8</v>
      </c>
      <c r="K78">
        <v>9</v>
      </c>
      <c r="L78">
        <v>10</v>
      </c>
      <c r="N78" s="7">
        <f aca="true" t="shared" si="12" ref="N78:N113">$B$5*COS(2*$B$7*$B$9*B78)*SIN(2*$B$7*A78/$B$6)+11</f>
        <v>11.891006524188368</v>
      </c>
      <c r="O78" s="7">
        <f aca="true" t="shared" si="13" ref="O78:O113">$B$5*COS(2*$B$7*$B$9*C78)*SIN(2*$B$7*A78/$B$6)+10</f>
        <v>10.847397560890844</v>
      </c>
      <c r="P78" s="7">
        <f aca="true" t="shared" si="14" ref="P78:P113">$B$5*COS(2*$B$7*$B$9*D78)*SIN(2*$B$7*A78/$B$6)+9</f>
        <v>9.720839420167342</v>
      </c>
      <c r="Q78" s="7">
        <f aca="true" t="shared" si="15" ref="Q78:Q113">$B$5*COS(2*$B$7*$B$9*E78)*SIN(2*$B$7*A78/$B$6)+8</f>
        <v>8.5237204946143</v>
      </c>
      <c r="R78" s="7">
        <f aca="true" t="shared" si="16" ref="R78:R113">$B$5*COS(2*$B$7*$B$9*F78)*SIN(2*$B$7*A78/$B$6)+7</f>
        <v>7.275336158073158</v>
      </c>
      <c r="S78" s="7">
        <f aca="true" t="shared" si="17" ref="S78:S113">$B$5*COS(2*$B$7*$B$9*G78)*SIN(2*$B$7*A78/$B$6)+6</f>
        <v>6</v>
      </c>
      <c r="T78" s="7">
        <f aca="true" t="shared" si="18" ref="T78:T113">$B$5*COS(2*$B$7*$B$9*H78)*SIN(2*$B$7*A78/$B$6)+5</f>
        <v>4.724663841926842</v>
      </c>
      <c r="U78" s="7">
        <f aca="true" t="shared" si="19" ref="U78:U113">$B$5*COS(2*$B$7*$B$9*I78)*SIN(2*$B$7*A78/$B$6)+4</f>
        <v>3.4762795053857003</v>
      </c>
      <c r="V78" s="7">
        <f aca="true" t="shared" si="20" ref="V78:V113">$B$5*COS(2*$B$7*$B$9*J78)*SIN(2*$B$7*A78/$B$6)+3</f>
        <v>2.279160579832657</v>
      </c>
      <c r="W78" s="7">
        <f aca="true" t="shared" si="21" ref="W78:W113">$B$5*COS(2*$B$7*$B$9*K78)*SIN(2*$B$7*A78/$B$6)+2</f>
        <v>1.1526024391091565</v>
      </c>
      <c r="X78" s="7">
        <f aca="true" t="shared" si="22" ref="X78:X113">$B$5*COS(2*$B$7*$B$9*L78)*SIN(2*$B$7*A78/$B$6)+1</f>
        <v>0.1089934758116311</v>
      </c>
    </row>
    <row r="79" spans="1:24" ht="12.75">
      <c r="A79">
        <f aca="true" t="shared" si="23" ref="A79:A113">A78+0.1</f>
        <v>6.5999999999999925</v>
      </c>
      <c r="B79">
        <v>0</v>
      </c>
      <c r="C79">
        <v>1</v>
      </c>
      <c r="D79">
        <v>2</v>
      </c>
      <c r="E79">
        <v>3</v>
      </c>
      <c r="F79">
        <v>4</v>
      </c>
      <c r="G79">
        <v>5</v>
      </c>
      <c r="H79">
        <v>6</v>
      </c>
      <c r="I79">
        <v>7</v>
      </c>
      <c r="J79">
        <v>8</v>
      </c>
      <c r="K79">
        <v>9</v>
      </c>
      <c r="L79">
        <v>10</v>
      </c>
      <c r="N79" s="7">
        <f t="shared" si="12"/>
        <v>11.876306680043864</v>
      </c>
      <c r="O79" s="7">
        <f t="shared" si="13"/>
        <v>10.83341717832869</v>
      </c>
      <c r="P79" s="7">
        <f t="shared" si="14"/>
        <v>9.708946996439776</v>
      </c>
      <c r="Q79" s="7">
        <f t="shared" si="15"/>
        <v>8.515080143015162</v>
      </c>
      <c r="R79" s="7">
        <f t="shared" si="16"/>
        <v>7.270793656417844</v>
      </c>
      <c r="S79" s="7">
        <f t="shared" si="17"/>
        <v>6</v>
      </c>
      <c r="T79" s="7">
        <f t="shared" si="18"/>
        <v>4.729206343582156</v>
      </c>
      <c r="U79" s="7">
        <f t="shared" si="19"/>
        <v>3.4849198569848374</v>
      </c>
      <c r="V79" s="7">
        <f t="shared" si="20"/>
        <v>2.291053003560224</v>
      </c>
      <c r="W79" s="7">
        <f t="shared" si="21"/>
        <v>1.16658282167131</v>
      </c>
      <c r="X79" s="7">
        <f t="shared" si="22"/>
        <v>0.1236933199561352</v>
      </c>
    </row>
    <row r="80" spans="1:24" ht="12.75">
      <c r="A80">
        <f t="shared" si="23"/>
        <v>6.699999999999992</v>
      </c>
      <c r="B80">
        <v>0</v>
      </c>
      <c r="C80">
        <v>1</v>
      </c>
      <c r="D80">
        <v>2</v>
      </c>
      <c r="E80">
        <v>3</v>
      </c>
      <c r="F80">
        <v>4</v>
      </c>
      <c r="G80">
        <v>5</v>
      </c>
      <c r="H80">
        <v>6</v>
      </c>
      <c r="I80">
        <v>7</v>
      </c>
      <c r="J80">
        <v>8</v>
      </c>
      <c r="K80">
        <v>9</v>
      </c>
      <c r="L80">
        <v>10</v>
      </c>
      <c r="N80" s="7">
        <f t="shared" si="12"/>
        <v>11.860742027003944</v>
      </c>
      <c r="O80" s="7">
        <f t="shared" si="13"/>
        <v>10.818614313631201</v>
      </c>
      <c r="P80" s="7">
        <f t="shared" si="14"/>
        <v>9.69635492761893</v>
      </c>
      <c r="Q80" s="7">
        <f t="shared" si="15"/>
        <v>8.505931469501249</v>
      </c>
      <c r="R80" s="7">
        <f t="shared" si="16"/>
        <v>7.265983914116958</v>
      </c>
      <c r="S80" s="7">
        <f t="shared" si="17"/>
        <v>6</v>
      </c>
      <c r="T80" s="7">
        <f t="shared" si="18"/>
        <v>4.734016085883042</v>
      </c>
      <c r="U80" s="7">
        <f t="shared" si="19"/>
        <v>3.4940685304987515</v>
      </c>
      <c r="V80" s="7">
        <f t="shared" si="20"/>
        <v>2.3036450723810686</v>
      </c>
      <c r="W80" s="7">
        <f t="shared" si="21"/>
        <v>1.1813856863687993</v>
      </c>
      <c r="X80" s="7">
        <f t="shared" si="22"/>
        <v>0.13925797299605525</v>
      </c>
    </row>
    <row r="81" spans="1:24" ht="12.75">
      <c r="A81">
        <f t="shared" si="23"/>
        <v>6.799999999999992</v>
      </c>
      <c r="B81">
        <v>0</v>
      </c>
      <c r="C81">
        <v>1</v>
      </c>
      <c r="D81">
        <v>2</v>
      </c>
      <c r="E81">
        <v>3</v>
      </c>
      <c r="F81">
        <v>4</v>
      </c>
      <c r="G81">
        <v>5</v>
      </c>
      <c r="H81">
        <v>6</v>
      </c>
      <c r="I81">
        <v>7</v>
      </c>
      <c r="J81">
        <v>8</v>
      </c>
      <c r="K81">
        <v>9</v>
      </c>
      <c r="L81">
        <v>10</v>
      </c>
      <c r="N81" s="7">
        <f t="shared" si="12"/>
        <v>11.844327925502016</v>
      </c>
      <c r="O81" s="7">
        <f t="shared" si="13"/>
        <v>10.803003575438662</v>
      </c>
      <c r="P81" s="7">
        <f t="shared" si="14"/>
        <v>9.683075640556476</v>
      </c>
      <c r="Q81" s="7">
        <f t="shared" si="15"/>
        <v>8.496283502708783</v>
      </c>
      <c r="R81" s="7">
        <f t="shared" si="16"/>
        <v>7.260911677805468</v>
      </c>
      <c r="S81" s="7">
        <f t="shared" si="17"/>
        <v>6</v>
      </c>
      <c r="T81" s="7">
        <f t="shared" si="18"/>
        <v>4.739088322194532</v>
      </c>
      <c r="U81" s="7">
        <f t="shared" si="19"/>
        <v>3.503716497291217</v>
      </c>
      <c r="V81" s="7">
        <f t="shared" si="20"/>
        <v>2.316924359443524</v>
      </c>
      <c r="W81" s="7">
        <f t="shared" si="21"/>
        <v>1.1969964245613385</v>
      </c>
      <c r="X81" s="7">
        <f t="shared" si="22"/>
        <v>0.1556720744979836</v>
      </c>
    </row>
    <row r="82" spans="1:24" ht="12.75">
      <c r="A82">
        <f t="shared" si="23"/>
        <v>6.8999999999999915</v>
      </c>
      <c r="B82">
        <v>0</v>
      </c>
      <c r="C82">
        <v>1</v>
      </c>
      <c r="D82">
        <v>2</v>
      </c>
      <c r="E82">
        <v>3</v>
      </c>
      <c r="F82">
        <v>4</v>
      </c>
      <c r="G82">
        <v>5</v>
      </c>
      <c r="H82">
        <v>6</v>
      </c>
      <c r="I82">
        <v>7</v>
      </c>
      <c r="J82">
        <v>8</v>
      </c>
      <c r="K82">
        <v>9</v>
      </c>
      <c r="L82">
        <v>10</v>
      </c>
      <c r="N82" s="7">
        <f t="shared" si="12"/>
        <v>11.827080574274563</v>
      </c>
      <c r="O82" s="7">
        <f t="shared" si="13"/>
        <v>10.786600369664962</v>
      </c>
      <c r="P82" s="7">
        <f t="shared" si="14"/>
        <v>9.669122240305512</v>
      </c>
      <c r="Q82" s="7">
        <f t="shared" si="15"/>
        <v>8.486145764016177</v>
      </c>
      <c r="R82" s="7">
        <f t="shared" si="16"/>
        <v>7.255581953168231</v>
      </c>
      <c r="S82" s="7">
        <f t="shared" si="17"/>
        <v>6</v>
      </c>
      <c r="T82" s="7">
        <f t="shared" si="18"/>
        <v>4.744418046831769</v>
      </c>
      <c r="U82" s="7">
        <f t="shared" si="19"/>
        <v>3.5138542359838225</v>
      </c>
      <c r="V82" s="7">
        <f t="shared" si="20"/>
        <v>2.3308777596944874</v>
      </c>
      <c r="W82" s="7">
        <f t="shared" si="21"/>
        <v>1.2133996303350387</v>
      </c>
      <c r="X82" s="7">
        <f t="shared" si="22"/>
        <v>0.17291942572543673</v>
      </c>
    </row>
    <row r="83" spans="1:24" ht="12.75">
      <c r="A83" s="3">
        <f t="shared" si="23"/>
        <v>6.999999999999991</v>
      </c>
      <c r="B83">
        <v>0</v>
      </c>
      <c r="C83">
        <v>1</v>
      </c>
      <c r="D83">
        <v>2</v>
      </c>
      <c r="E83">
        <v>3</v>
      </c>
      <c r="F83">
        <v>4</v>
      </c>
      <c r="G83">
        <v>5</v>
      </c>
      <c r="H83">
        <v>6</v>
      </c>
      <c r="I83">
        <v>7</v>
      </c>
      <c r="J83">
        <v>8</v>
      </c>
      <c r="K83">
        <v>9</v>
      </c>
      <c r="L83">
        <v>10</v>
      </c>
      <c r="N83" s="7">
        <f t="shared" si="12"/>
        <v>11.809016994374948</v>
      </c>
      <c r="O83" s="7">
        <f t="shared" si="13"/>
        <v>10.769420884293815</v>
      </c>
      <c r="P83" s="7">
        <f t="shared" si="14"/>
        <v>9.654508497187475</v>
      </c>
      <c r="Q83" s="7">
        <f t="shared" si="15"/>
        <v>8.475528258147577</v>
      </c>
      <c r="R83" s="7">
        <f t="shared" si="16"/>
        <v>7.250000000000001</v>
      </c>
      <c r="S83" s="7">
        <f t="shared" si="17"/>
        <v>6</v>
      </c>
      <c r="T83" s="7">
        <f t="shared" si="18"/>
        <v>4.75</v>
      </c>
      <c r="U83" s="7">
        <f t="shared" si="19"/>
        <v>3.5244717418524223</v>
      </c>
      <c r="V83" s="7">
        <f t="shared" si="20"/>
        <v>2.345491502812525</v>
      </c>
      <c r="W83" s="7">
        <f t="shared" si="21"/>
        <v>1.2305791157061852</v>
      </c>
      <c r="X83" s="7">
        <f t="shared" si="22"/>
        <v>0.190983005625051</v>
      </c>
    </row>
    <row r="84" spans="1:24" ht="12.75">
      <c r="A84">
        <f t="shared" si="23"/>
        <v>7.099999999999991</v>
      </c>
      <c r="B84">
        <v>0</v>
      </c>
      <c r="C84">
        <v>1</v>
      </c>
      <c r="D84">
        <v>2</v>
      </c>
      <c r="E84">
        <v>3</v>
      </c>
      <c r="F84">
        <v>4</v>
      </c>
      <c r="G84">
        <v>5</v>
      </c>
      <c r="H84">
        <v>6</v>
      </c>
      <c r="I84">
        <v>7</v>
      </c>
      <c r="J84">
        <v>8</v>
      </c>
      <c r="K84">
        <v>9</v>
      </c>
      <c r="L84">
        <v>10</v>
      </c>
      <c r="N84" s="7">
        <f t="shared" si="12"/>
        <v>11.790155012375692</v>
      </c>
      <c r="O84" s="7">
        <f t="shared" si="13"/>
        <v>10.75148207340318</v>
      </c>
      <c r="P84" s="7">
        <f t="shared" si="14"/>
        <v>9.639248833202481</v>
      </c>
      <c r="Q84" s="7">
        <f t="shared" si="15"/>
        <v>8.464441463299408</v>
      </c>
      <c r="R84" s="7">
        <f t="shared" si="16"/>
        <v>7.2441713270146355</v>
      </c>
      <c r="S84" s="7">
        <f t="shared" si="17"/>
        <v>6</v>
      </c>
      <c r="T84" s="7">
        <f t="shared" si="18"/>
        <v>4.7558286729853645</v>
      </c>
      <c r="U84" s="7">
        <f t="shared" si="19"/>
        <v>3.5355585367005915</v>
      </c>
      <c r="V84" s="7">
        <f t="shared" si="20"/>
        <v>2.360751166797518</v>
      </c>
      <c r="W84" s="7">
        <f t="shared" si="21"/>
        <v>1.2485179265968203</v>
      </c>
      <c r="X84" s="7">
        <f t="shared" si="22"/>
        <v>0.2098449876243078</v>
      </c>
    </row>
    <row r="85" spans="1:24" ht="12.75">
      <c r="A85">
        <f t="shared" si="23"/>
        <v>7.19999999999999</v>
      </c>
      <c r="B85">
        <v>0</v>
      </c>
      <c r="C85">
        <v>1</v>
      </c>
      <c r="D85">
        <v>2</v>
      </c>
      <c r="E85">
        <v>3</v>
      </c>
      <c r="F85">
        <v>4</v>
      </c>
      <c r="G85">
        <v>5</v>
      </c>
      <c r="H85">
        <v>6</v>
      </c>
      <c r="I85">
        <v>7</v>
      </c>
      <c r="J85">
        <v>8</v>
      </c>
      <c r="K85">
        <v>9</v>
      </c>
      <c r="L85">
        <v>10</v>
      </c>
      <c r="N85" s="7">
        <f t="shared" si="12"/>
        <v>11.770513242775792</v>
      </c>
      <c r="O85" s="7">
        <f t="shared" si="13"/>
        <v>10.732801640433626</v>
      </c>
      <c r="P85" s="7">
        <f t="shared" si="14"/>
        <v>9.623358307796565</v>
      </c>
      <c r="Q85" s="7">
        <f t="shared" si="15"/>
        <v>8.45289632079966</v>
      </c>
      <c r="R85" s="7">
        <f t="shared" si="16"/>
        <v>7.238101686408669</v>
      </c>
      <c r="S85" s="7">
        <f t="shared" si="17"/>
        <v>6</v>
      </c>
      <c r="T85" s="7">
        <f t="shared" si="18"/>
        <v>4.761898313591331</v>
      </c>
      <c r="U85" s="7">
        <f t="shared" si="19"/>
        <v>3.54710367920034</v>
      </c>
      <c r="V85" s="7">
        <f t="shared" si="20"/>
        <v>2.3766416922034352</v>
      </c>
      <c r="W85" s="7">
        <f t="shared" si="21"/>
        <v>1.267198359566374</v>
      </c>
      <c r="X85" s="7">
        <f t="shared" si="22"/>
        <v>0.22948675722420875</v>
      </c>
    </row>
    <row r="86" spans="1:24" ht="12.75">
      <c r="A86">
        <f t="shared" si="23"/>
        <v>7.29999999999999</v>
      </c>
      <c r="B86">
        <v>0</v>
      </c>
      <c r="C86">
        <v>1</v>
      </c>
      <c r="D86">
        <v>2</v>
      </c>
      <c r="E86">
        <v>3</v>
      </c>
      <c r="F86">
        <v>4</v>
      </c>
      <c r="G86">
        <v>5</v>
      </c>
      <c r="H86">
        <v>6</v>
      </c>
      <c r="I86">
        <v>7</v>
      </c>
      <c r="J86">
        <v>8</v>
      </c>
      <c r="K86">
        <v>9</v>
      </c>
      <c r="L86">
        <v>10</v>
      </c>
      <c r="N86" s="7">
        <f t="shared" si="12"/>
        <v>11.750111069630462</v>
      </c>
      <c r="O86" s="7">
        <f t="shared" si="13"/>
        <v>10.713398020717179</v>
      </c>
      <c r="P86" s="7">
        <f t="shared" si="14"/>
        <v>9.606852602999814</v>
      </c>
      <c r="Q86" s="7">
        <f t="shared" si="15"/>
        <v>8.440904224310119</v>
      </c>
      <c r="R86" s="7">
        <f t="shared" si="16"/>
        <v>7.231797068184582</v>
      </c>
      <c r="S86" s="7">
        <f t="shared" si="17"/>
        <v>6</v>
      </c>
      <c r="T86" s="7">
        <f t="shared" si="18"/>
        <v>4.768202931815418</v>
      </c>
      <c r="U86" s="7">
        <f t="shared" si="19"/>
        <v>3.5590957756898822</v>
      </c>
      <c r="V86" s="7">
        <f t="shared" si="20"/>
        <v>2.3931473970001873</v>
      </c>
      <c r="W86" s="7">
        <f t="shared" si="21"/>
        <v>1.2866019792828216</v>
      </c>
      <c r="X86" s="7">
        <f t="shared" si="22"/>
        <v>0.2498889303695383</v>
      </c>
    </row>
    <row r="87" spans="1:24" ht="12.75">
      <c r="A87">
        <f t="shared" si="23"/>
        <v>7.39999999999999</v>
      </c>
      <c r="B87">
        <v>0</v>
      </c>
      <c r="C87">
        <v>1</v>
      </c>
      <c r="D87">
        <v>2</v>
      </c>
      <c r="E87">
        <v>3</v>
      </c>
      <c r="F87">
        <v>4</v>
      </c>
      <c r="G87">
        <v>5</v>
      </c>
      <c r="H87">
        <v>6</v>
      </c>
      <c r="I87">
        <v>7</v>
      </c>
      <c r="J87">
        <v>8</v>
      </c>
      <c r="K87">
        <v>9</v>
      </c>
      <c r="L87">
        <v>10</v>
      </c>
      <c r="N87" s="7">
        <f t="shared" si="12"/>
        <v>11.728968627421414</v>
      </c>
      <c r="O87" s="7">
        <f t="shared" si="13"/>
        <v>10.69329036328387</v>
      </c>
      <c r="P87" s="7">
        <f t="shared" si="14"/>
        <v>9.589748007950103</v>
      </c>
      <c r="Q87" s="7">
        <f t="shared" si="15"/>
        <v>8.428477008582194</v>
      </c>
      <c r="R87" s="7">
        <f t="shared" si="16"/>
        <v>7.225263694239397</v>
      </c>
      <c r="S87" s="7">
        <f t="shared" si="17"/>
        <v>6</v>
      </c>
      <c r="T87" s="7">
        <f t="shared" si="18"/>
        <v>4.774736305760604</v>
      </c>
      <c r="U87" s="7">
        <f t="shared" si="19"/>
        <v>3.5715229914178064</v>
      </c>
      <c r="V87" s="7">
        <f t="shared" si="20"/>
        <v>2.410251992049897</v>
      </c>
      <c r="W87" s="7">
        <f t="shared" si="21"/>
        <v>1.3067096367161304</v>
      </c>
      <c r="X87" s="7">
        <f t="shared" si="22"/>
        <v>0.2710313725785861</v>
      </c>
    </row>
    <row r="88" spans="1:24" ht="12.75">
      <c r="A88">
        <f t="shared" si="23"/>
        <v>7.499999999999989</v>
      </c>
      <c r="B88">
        <v>0</v>
      </c>
      <c r="C88">
        <v>1</v>
      </c>
      <c r="D88">
        <v>2</v>
      </c>
      <c r="E88">
        <v>3</v>
      </c>
      <c r="F88">
        <v>4</v>
      </c>
      <c r="G88">
        <v>5</v>
      </c>
      <c r="H88">
        <v>6</v>
      </c>
      <c r="I88">
        <v>7</v>
      </c>
      <c r="J88">
        <v>8</v>
      </c>
      <c r="K88">
        <v>9</v>
      </c>
      <c r="L88">
        <v>10</v>
      </c>
      <c r="N88" s="7">
        <f t="shared" si="12"/>
        <v>11.70710678118655</v>
      </c>
      <c r="O88" s="7">
        <f t="shared" si="13"/>
        <v>10.67249851196396</v>
      </c>
      <c r="P88" s="7">
        <f t="shared" si="14"/>
        <v>9.572061402817686</v>
      </c>
      <c r="Q88" s="7">
        <f t="shared" si="15"/>
        <v>8.415626937777455</v>
      </c>
      <c r="R88" s="7">
        <f t="shared" si="16"/>
        <v>7.218508012224412</v>
      </c>
      <c r="S88" s="7">
        <f t="shared" si="17"/>
        <v>6</v>
      </c>
      <c r="T88" s="7">
        <f t="shared" si="18"/>
        <v>4.781491987775588</v>
      </c>
      <c r="U88" s="7">
        <f t="shared" si="19"/>
        <v>3.584373062222545</v>
      </c>
      <c r="V88" s="7">
        <f t="shared" si="20"/>
        <v>2.4279385971823135</v>
      </c>
      <c r="W88" s="7">
        <f t="shared" si="21"/>
        <v>1.3275014880360403</v>
      </c>
      <c r="X88" s="7">
        <f t="shared" si="22"/>
        <v>0.2928932188134499</v>
      </c>
    </row>
    <row r="89" spans="1:24" ht="12.75">
      <c r="A89">
        <f t="shared" si="23"/>
        <v>7.599999999999989</v>
      </c>
      <c r="B89">
        <v>0</v>
      </c>
      <c r="C89">
        <v>1</v>
      </c>
      <c r="D89">
        <v>2</v>
      </c>
      <c r="E89">
        <v>3</v>
      </c>
      <c r="F89">
        <v>4</v>
      </c>
      <c r="G89">
        <v>5</v>
      </c>
      <c r="H89">
        <v>6</v>
      </c>
      <c r="I89">
        <v>7</v>
      </c>
      <c r="J89">
        <v>8</v>
      </c>
      <c r="K89">
        <v>9</v>
      </c>
      <c r="L89">
        <v>10</v>
      </c>
      <c r="N89" s="7">
        <f t="shared" si="12"/>
        <v>11.684547105928692</v>
      </c>
      <c r="O89" s="7">
        <f t="shared" si="13"/>
        <v>10.651042985804471</v>
      </c>
      <c r="P89" s="7">
        <f t="shared" si="14"/>
        <v>9.553810242146499</v>
      </c>
      <c r="Q89" s="7">
        <f t="shared" si="15"/>
        <v>8.402366693364378</v>
      </c>
      <c r="R89" s="7">
        <f t="shared" si="16"/>
        <v>7.211536689182153</v>
      </c>
      <c r="S89" s="7">
        <f t="shared" si="17"/>
        <v>6</v>
      </c>
      <c r="T89" s="7">
        <f t="shared" si="18"/>
        <v>4.788463310817847</v>
      </c>
      <c r="U89" s="7">
        <f t="shared" si="19"/>
        <v>3.597633306635622</v>
      </c>
      <c r="V89" s="7">
        <f t="shared" si="20"/>
        <v>2.4461897578535012</v>
      </c>
      <c r="W89" s="7">
        <f t="shared" si="21"/>
        <v>1.3489570141955292</v>
      </c>
      <c r="X89" s="7">
        <f t="shared" si="22"/>
        <v>0.3154528940713085</v>
      </c>
    </row>
    <row r="90" spans="1:24" ht="12.75">
      <c r="A90">
        <f t="shared" si="23"/>
        <v>7.699999999999989</v>
      </c>
      <c r="B90">
        <v>0</v>
      </c>
      <c r="C90">
        <v>1</v>
      </c>
      <c r="D90">
        <v>2</v>
      </c>
      <c r="E90">
        <v>3</v>
      </c>
      <c r="F90">
        <v>4</v>
      </c>
      <c r="G90">
        <v>5</v>
      </c>
      <c r="H90">
        <v>6</v>
      </c>
      <c r="I90">
        <v>7</v>
      </c>
      <c r="J90">
        <v>8</v>
      </c>
      <c r="K90">
        <v>9</v>
      </c>
      <c r="L90">
        <v>10</v>
      </c>
      <c r="N90" s="7">
        <f t="shared" si="12"/>
        <v>11.661311865323654</v>
      </c>
      <c r="O90" s="7">
        <f t="shared" si="13"/>
        <v>10.628944958819364</v>
      </c>
      <c r="P90" s="7">
        <f t="shared" si="14"/>
        <v>9.535012537628633</v>
      </c>
      <c r="Q90" s="7">
        <f t="shared" si="15"/>
        <v>8.38870936160327</v>
      </c>
      <c r="R90" s="7">
        <f t="shared" si="16"/>
        <v>7.204356604966806</v>
      </c>
      <c r="S90" s="7">
        <f t="shared" si="17"/>
        <v>6</v>
      </c>
      <c r="T90" s="7">
        <f t="shared" si="18"/>
        <v>4.795643395033194</v>
      </c>
      <c r="U90" s="7">
        <f t="shared" si="19"/>
        <v>3.6112906383967296</v>
      </c>
      <c r="V90" s="7">
        <f t="shared" si="20"/>
        <v>2.464987462371367</v>
      </c>
      <c r="W90" s="7">
        <f t="shared" si="21"/>
        <v>1.371055041180635</v>
      </c>
      <c r="X90" s="7">
        <f t="shared" si="22"/>
        <v>0.3386881346763452</v>
      </c>
    </row>
    <row r="91" spans="1:24" ht="12.75">
      <c r="A91">
        <f t="shared" si="23"/>
        <v>7.799999999999988</v>
      </c>
      <c r="B91">
        <v>0</v>
      </c>
      <c r="C91">
        <v>1</v>
      </c>
      <c r="D91">
        <v>2</v>
      </c>
      <c r="E91">
        <v>3</v>
      </c>
      <c r="F91">
        <v>4</v>
      </c>
      <c r="G91">
        <v>5</v>
      </c>
      <c r="H91">
        <v>6</v>
      </c>
      <c r="I91">
        <v>7</v>
      </c>
      <c r="J91">
        <v>8</v>
      </c>
      <c r="K91">
        <v>9</v>
      </c>
      <c r="L91">
        <v>10</v>
      </c>
      <c r="N91" s="7">
        <f t="shared" si="12"/>
        <v>11.637423989748692</v>
      </c>
      <c r="O91" s="7">
        <f t="shared" si="13"/>
        <v>10.606226239093349</v>
      </c>
      <c r="P91" s="7">
        <f t="shared" si="14"/>
        <v>9.515686840328975</v>
      </c>
      <c r="Q91" s="7">
        <f t="shared" si="15"/>
        <v>8.37466842063171</v>
      </c>
      <c r="R91" s="7">
        <f t="shared" si="16"/>
        <v>7.196974845454628</v>
      </c>
      <c r="S91" s="7">
        <f t="shared" si="17"/>
        <v>6</v>
      </c>
      <c r="T91" s="7">
        <f t="shared" si="18"/>
        <v>4.803025154545372</v>
      </c>
      <c r="U91" s="7">
        <f t="shared" si="19"/>
        <v>3.62533157936829</v>
      </c>
      <c r="V91" s="7">
        <f t="shared" si="20"/>
        <v>2.4843131596710255</v>
      </c>
      <c r="W91" s="7">
        <f t="shared" si="21"/>
        <v>1.3937737609066507</v>
      </c>
      <c r="X91" s="7">
        <f t="shared" si="22"/>
        <v>0.36257601025130737</v>
      </c>
    </row>
    <row r="92" spans="1:24" ht="12.75">
      <c r="A92">
        <f t="shared" si="23"/>
        <v>7.899999999999988</v>
      </c>
      <c r="B92">
        <v>0</v>
      </c>
      <c r="C92">
        <v>1</v>
      </c>
      <c r="D92">
        <v>2</v>
      </c>
      <c r="E92">
        <v>3</v>
      </c>
      <c r="F92">
        <v>4</v>
      </c>
      <c r="G92">
        <v>5</v>
      </c>
      <c r="H92">
        <v>6</v>
      </c>
      <c r="I92">
        <v>7</v>
      </c>
      <c r="J92">
        <v>8</v>
      </c>
      <c r="K92">
        <v>9</v>
      </c>
      <c r="L92">
        <v>10</v>
      </c>
      <c r="N92" s="7">
        <f t="shared" si="12"/>
        <v>11.612907053652979</v>
      </c>
      <c r="O92" s="7">
        <f t="shared" si="13"/>
        <v>10.582909247259929</v>
      </c>
      <c r="P92" s="7">
        <f t="shared" si="14"/>
        <v>9.495852222377538</v>
      </c>
      <c r="Q92" s="7">
        <f t="shared" si="15"/>
        <v>8.360257727163253</v>
      </c>
      <c r="R92" s="7">
        <f t="shared" si="16"/>
        <v>7.1893986955510485</v>
      </c>
      <c r="S92" s="7">
        <f t="shared" si="17"/>
        <v>6</v>
      </c>
      <c r="T92" s="7">
        <f t="shared" si="18"/>
        <v>4.8106013044489515</v>
      </c>
      <c r="U92" s="7">
        <f t="shared" si="19"/>
        <v>3.639742272836747</v>
      </c>
      <c r="V92" s="7">
        <f t="shared" si="20"/>
        <v>2.504147777622462</v>
      </c>
      <c r="W92" s="7">
        <f t="shared" si="21"/>
        <v>1.4170907527400705</v>
      </c>
      <c r="X92" s="7">
        <f t="shared" si="22"/>
        <v>0.3870929463470204</v>
      </c>
    </row>
    <row r="93" spans="1:24" ht="12.75">
      <c r="A93" s="3">
        <f t="shared" si="23"/>
        <v>7.999999999999988</v>
      </c>
      <c r="B93">
        <v>0</v>
      </c>
      <c r="C93">
        <v>1</v>
      </c>
      <c r="D93">
        <v>2</v>
      </c>
      <c r="E93">
        <v>3</v>
      </c>
      <c r="F93">
        <v>4</v>
      </c>
      <c r="G93">
        <v>5</v>
      </c>
      <c r="H93">
        <v>6</v>
      </c>
      <c r="I93">
        <v>7</v>
      </c>
      <c r="J93">
        <v>8</v>
      </c>
      <c r="K93">
        <v>9</v>
      </c>
      <c r="L93">
        <v>10</v>
      </c>
      <c r="N93" s="7">
        <f t="shared" si="12"/>
        <v>11.587785252292477</v>
      </c>
      <c r="O93" s="7">
        <f t="shared" si="13"/>
        <v>10.55901699437495</v>
      </c>
      <c r="P93" s="7">
        <f t="shared" si="14"/>
        <v>9.47552825814758</v>
      </c>
      <c r="Q93" s="7">
        <f t="shared" si="15"/>
        <v>8.345491502812528</v>
      </c>
      <c r="R93" s="7">
        <f t="shared" si="16"/>
        <v>7.181635632001341</v>
      </c>
      <c r="S93" s="7">
        <f t="shared" si="17"/>
        <v>6</v>
      </c>
      <c r="T93" s="7">
        <f t="shared" si="18"/>
        <v>4.818364367998659</v>
      </c>
      <c r="U93" s="7">
        <f t="shared" si="19"/>
        <v>3.654508497187472</v>
      </c>
      <c r="V93" s="7">
        <f t="shared" si="20"/>
        <v>2.5244717418524205</v>
      </c>
      <c r="W93" s="7">
        <f t="shared" si="21"/>
        <v>1.4409830056250494</v>
      </c>
      <c r="X93" s="7">
        <f t="shared" si="22"/>
        <v>0.41221474770752353</v>
      </c>
    </row>
    <row r="94" spans="1:24" ht="12.75">
      <c r="A94">
        <f t="shared" si="23"/>
        <v>8.099999999999987</v>
      </c>
      <c r="B94">
        <v>0</v>
      </c>
      <c r="C94">
        <v>1</v>
      </c>
      <c r="D94">
        <v>2</v>
      </c>
      <c r="E94">
        <v>3</v>
      </c>
      <c r="F94">
        <v>4</v>
      </c>
      <c r="G94">
        <v>5</v>
      </c>
      <c r="H94">
        <v>6</v>
      </c>
      <c r="I94">
        <v>7</v>
      </c>
      <c r="J94">
        <v>8</v>
      </c>
      <c r="K94">
        <v>9</v>
      </c>
      <c r="L94">
        <v>10</v>
      </c>
      <c r="N94" s="7">
        <f t="shared" si="12"/>
        <v>11.562083377852135</v>
      </c>
      <c r="O94" s="7">
        <f t="shared" si="13"/>
        <v>10.534573059207464</v>
      </c>
      <c r="P94" s="7">
        <f t="shared" si="14"/>
        <v>9.454735004938051</v>
      </c>
      <c r="Q94" s="7">
        <f t="shared" si="15"/>
        <v>8.330384320060222</v>
      </c>
      <c r="R94" s="7">
        <f t="shared" si="16"/>
        <v>7.173693316011985</v>
      </c>
      <c r="S94" s="7">
        <f t="shared" si="17"/>
        <v>6</v>
      </c>
      <c r="T94" s="7">
        <f t="shared" si="18"/>
        <v>4.826306683988015</v>
      </c>
      <c r="U94" s="7">
        <f t="shared" si="19"/>
        <v>3.6696156799397777</v>
      </c>
      <c r="V94" s="7">
        <f t="shared" si="20"/>
        <v>2.545264995061949</v>
      </c>
      <c r="W94" s="7">
        <f t="shared" si="21"/>
        <v>1.4654269407925369</v>
      </c>
      <c r="X94" s="7">
        <f t="shared" si="22"/>
        <v>0.43791662214786586</v>
      </c>
    </row>
    <row r="95" spans="1:24" ht="12.75">
      <c r="A95">
        <f t="shared" si="23"/>
        <v>8.199999999999987</v>
      </c>
      <c r="B95">
        <v>0</v>
      </c>
      <c r="C95">
        <v>1</v>
      </c>
      <c r="D95">
        <v>2</v>
      </c>
      <c r="E95">
        <v>3</v>
      </c>
      <c r="F95">
        <v>4</v>
      </c>
      <c r="G95">
        <v>5</v>
      </c>
      <c r="H95">
        <v>6</v>
      </c>
      <c r="I95">
        <v>7</v>
      </c>
      <c r="J95">
        <v>8</v>
      </c>
      <c r="K95">
        <v>9</v>
      </c>
      <c r="L95">
        <v>10</v>
      </c>
      <c r="N95" s="7">
        <f t="shared" si="12"/>
        <v>11.535826794979</v>
      </c>
      <c r="O95" s="7">
        <f t="shared" si="13"/>
        <v>10.509601564970325</v>
      </c>
      <c r="P95" s="7">
        <f t="shared" si="14"/>
        <v>9.433492983179471</v>
      </c>
      <c r="Q95" s="7">
        <f t="shared" si="15"/>
        <v>8.3149510878718</v>
      </c>
      <c r="R95" s="7">
        <f t="shared" si="16"/>
        <v>7.165579585689972</v>
      </c>
      <c r="S95" s="7">
        <f t="shared" si="17"/>
        <v>6</v>
      </c>
      <c r="T95" s="7">
        <f t="shared" si="18"/>
        <v>4.834420414310028</v>
      </c>
      <c r="U95" s="7">
        <f t="shared" si="19"/>
        <v>3.685048912128201</v>
      </c>
      <c r="V95" s="7">
        <f t="shared" si="20"/>
        <v>2.5665070168205277</v>
      </c>
      <c r="W95" s="7">
        <f t="shared" si="21"/>
        <v>1.4903984350296744</v>
      </c>
      <c r="X95" s="7">
        <f t="shared" si="22"/>
        <v>0.46417320502099957</v>
      </c>
    </row>
    <row r="96" spans="1:24" ht="12.75">
      <c r="A96">
        <f t="shared" si="23"/>
        <v>8.299999999999986</v>
      </c>
      <c r="B96">
        <v>0</v>
      </c>
      <c r="C96">
        <v>1</v>
      </c>
      <c r="D96">
        <v>2</v>
      </c>
      <c r="E96">
        <v>3</v>
      </c>
      <c r="F96">
        <v>4</v>
      </c>
      <c r="G96">
        <v>5</v>
      </c>
      <c r="H96">
        <v>6</v>
      </c>
      <c r="I96">
        <v>7</v>
      </c>
      <c r="J96">
        <v>8</v>
      </c>
      <c r="K96">
        <v>9</v>
      </c>
      <c r="L96">
        <v>10</v>
      </c>
      <c r="N96" s="7">
        <f t="shared" si="12"/>
        <v>11.509041415750374</v>
      </c>
      <c r="O96" s="7">
        <f t="shared" si="13"/>
        <v>10.484127155513505</v>
      </c>
      <c r="P96" s="7">
        <f t="shared" si="14"/>
        <v>9.411823156182736</v>
      </c>
      <c r="Q96" s="7">
        <f t="shared" si="15"/>
        <v>8.299207036984152</v>
      </c>
      <c r="R96" s="7">
        <f t="shared" si="16"/>
        <v>7.157302448307549</v>
      </c>
      <c r="S96" s="7">
        <f t="shared" si="17"/>
        <v>6</v>
      </c>
      <c r="T96" s="7">
        <f t="shared" si="18"/>
        <v>4.842697551692451</v>
      </c>
      <c r="U96" s="7">
        <f t="shared" si="19"/>
        <v>3.7007929630158483</v>
      </c>
      <c r="V96" s="7">
        <f t="shared" si="20"/>
        <v>2.588176843817264</v>
      </c>
      <c r="W96" s="7">
        <f t="shared" si="21"/>
        <v>1.5158728444864955</v>
      </c>
      <c r="X96" s="7">
        <f t="shared" si="22"/>
        <v>0.49095858424962513</v>
      </c>
    </row>
    <row r="97" spans="1:24" ht="12.75">
      <c r="A97">
        <f t="shared" si="23"/>
        <v>8.399999999999986</v>
      </c>
      <c r="B97">
        <v>0</v>
      </c>
      <c r="C97">
        <v>1</v>
      </c>
      <c r="D97">
        <v>2</v>
      </c>
      <c r="E97">
        <v>3</v>
      </c>
      <c r="F97">
        <v>4</v>
      </c>
      <c r="G97">
        <v>5</v>
      </c>
      <c r="H97">
        <v>6</v>
      </c>
      <c r="I97">
        <v>7</v>
      </c>
      <c r="J97">
        <v>8</v>
      </c>
      <c r="K97">
        <v>9</v>
      </c>
      <c r="L97">
        <v>10</v>
      </c>
      <c r="N97" s="7">
        <f t="shared" si="12"/>
        <v>11.48175367410172</v>
      </c>
      <c r="O97" s="7">
        <f t="shared" si="13"/>
        <v>10.458174971003572</v>
      </c>
      <c r="P97" s="7">
        <f t="shared" si="14"/>
        <v>9.38974690945086</v>
      </c>
      <c r="Q97" s="7">
        <f t="shared" si="15"/>
        <v>8.283167704874705</v>
      </c>
      <c r="R97" s="7">
        <f t="shared" si="16"/>
        <v>7.148870072400001</v>
      </c>
      <c r="S97" s="7">
        <f t="shared" si="17"/>
        <v>6</v>
      </c>
      <c r="T97" s="7">
        <f t="shared" si="18"/>
        <v>4.851129927599999</v>
      </c>
      <c r="U97" s="7">
        <f t="shared" si="19"/>
        <v>3.716832295125295</v>
      </c>
      <c r="V97" s="7">
        <f t="shared" si="20"/>
        <v>2.6102530905491395</v>
      </c>
      <c r="W97" s="7">
        <f t="shared" si="21"/>
        <v>1.5418250289964284</v>
      </c>
      <c r="X97" s="7">
        <f t="shared" si="22"/>
        <v>0.5182463258982809</v>
      </c>
    </row>
    <row r="98" spans="1:24" ht="12.75">
      <c r="A98">
        <f t="shared" si="23"/>
        <v>8.499999999999986</v>
      </c>
      <c r="B98">
        <v>0</v>
      </c>
      <c r="C98">
        <v>1</v>
      </c>
      <c r="D98">
        <v>2</v>
      </c>
      <c r="E98">
        <v>3</v>
      </c>
      <c r="F98">
        <v>4</v>
      </c>
      <c r="G98">
        <v>5</v>
      </c>
      <c r="H98">
        <v>6</v>
      </c>
      <c r="I98">
        <v>7</v>
      </c>
      <c r="J98">
        <v>8</v>
      </c>
      <c r="K98">
        <v>9</v>
      </c>
      <c r="L98">
        <v>10</v>
      </c>
      <c r="N98" s="7">
        <f t="shared" si="12"/>
        <v>11.45399049973955</v>
      </c>
      <c r="O98" s="7">
        <f t="shared" si="13"/>
        <v>10.431770623113392</v>
      </c>
      <c r="P98" s="7">
        <f t="shared" si="14"/>
        <v>9.367286029574071</v>
      </c>
      <c r="Q98" s="7">
        <f t="shared" si="15"/>
        <v>8.266848920427798</v>
      </c>
      <c r="R98" s="7">
        <f t="shared" si="16"/>
        <v>7.140290779704296</v>
      </c>
      <c r="S98" s="7">
        <f t="shared" si="17"/>
        <v>6</v>
      </c>
      <c r="T98" s="7">
        <f t="shared" si="18"/>
        <v>4.859709220295704</v>
      </c>
      <c r="U98" s="7">
        <f t="shared" si="19"/>
        <v>3.733151079572202</v>
      </c>
      <c r="V98" s="7">
        <f t="shared" si="20"/>
        <v>2.6327139704259284</v>
      </c>
      <c r="W98" s="7">
        <f t="shared" si="21"/>
        <v>1.568229376886607</v>
      </c>
      <c r="X98" s="7">
        <f t="shared" si="22"/>
        <v>0.5460095002604491</v>
      </c>
    </row>
    <row r="99" spans="1:24" ht="12.75">
      <c r="A99">
        <f t="shared" si="23"/>
        <v>8.599999999999985</v>
      </c>
      <c r="B99">
        <v>0</v>
      </c>
      <c r="C99">
        <v>1</v>
      </c>
      <c r="D99">
        <v>2</v>
      </c>
      <c r="E99">
        <v>3</v>
      </c>
      <c r="F99">
        <v>4</v>
      </c>
      <c r="G99">
        <v>5</v>
      </c>
      <c r="H99">
        <v>6</v>
      </c>
      <c r="I99">
        <v>7</v>
      </c>
      <c r="J99">
        <v>8</v>
      </c>
      <c r="K99">
        <v>9</v>
      </c>
      <c r="L99">
        <v>10</v>
      </c>
      <c r="N99" s="7">
        <f t="shared" si="12"/>
        <v>11.425779291565076</v>
      </c>
      <c r="O99" s="7">
        <f t="shared" si="13"/>
        <v>10.404940169746501</v>
      </c>
      <c r="P99" s="7">
        <f t="shared" si="14"/>
        <v>9.344462682729073</v>
      </c>
      <c r="Q99" s="7">
        <f t="shared" si="15"/>
        <v>8.250266788313489</v>
      </c>
      <c r="R99" s="7">
        <f t="shared" si="16"/>
        <v>7.131573036946534</v>
      </c>
      <c r="S99" s="7">
        <f t="shared" si="17"/>
        <v>6</v>
      </c>
      <c r="T99" s="7">
        <f t="shared" si="18"/>
        <v>4.868426963053466</v>
      </c>
      <c r="U99" s="7">
        <f t="shared" si="19"/>
        <v>3.749733211686511</v>
      </c>
      <c r="V99" s="7">
        <f t="shared" si="20"/>
        <v>2.655537317270927</v>
      </c>
      <c r="W99" s="7">
        <f t="shared" si="21"/>
        <v>1.5950598302534995</v>
      </c>
      <c r="X99" s="7">
        <f t="shared" si="22"/>
        <v>0.5742207084349231</v>
      </c>
    </row>
    <row r="100" spans="1:24" ht="12.75">
      <c r="A100">
        <f t="shared" si="23"/>
        <v>8.699999999999985</v>
      </c>
      <c r="B100">
        <v>0</v>
      </c>
      <c r="C100">
        <v>1</v>
      </c>
      <c r="D100">
        <v>2</v>
      </c>
      <c r="E100">
        <v>3</v>
      </c>
      <c r="F100">
        <v>4</v>
      </c>
      <c r="G100">
        <v>5</v>
      </c>
      <c r="H100">
        <v>6</v>
      </c>
      <c r="I100">
        <v>7</v>
      </c>
      <c r="J100">
        <v>8</v>
      </c>
      <c r="K100">
        <v>9</v>
      </c>
      <c r="L100">
        <v>10</v>
      </c>
      <c r="N100" s="7">
        <f t="shared" si="12"/>
        <v>11.397147890634786</v>
      </c>
      <c r="O100" s="7">
        <f t="shared" si="13"/>
        <v>10.377710089321088</v>
      </c>
      <c r="P100" s="7">
        <f t="shared" si="14"/>
        <v>9.321299392803704</v>
      </c>
      <c r="Q100" s="7">
        <f t="shared" si="15"/>
        <v>8.23343767309419</v>
      </c>
      <c r="R100" s="7">
        <f t="shared" si="16"/>
        <v>7.122725447486312</v>
      </c>
      <c r="S100" s="7">
        <f t="shared" si="17"/>
        <v>6</v>
      </c>
      <c r="T100" s="7">
        <f t="shared" si="18"/>
        <v>4.877274552513688</v>
      </c>
      <c r="U100" s="7">
        <f t="shared" si="19"/>
        <v>3.7665623269058095</v>
      </c>
      <c r="V100" s="7">
        <f t="shared" si="20"/>
        <v>2.678700607196296</v>
      </c>
      <c r="W100" s="7">
        <f t="shared" si="21"/>
        <v>1.6222899106789126</v>
      </c>
      <c r="X100" s="7">
        <f t="shared" si="22"/>
        <v>0.6028521093652148</v>
      </c>
    </row>
    <row r="101" spans="1:24" ht="12.75">
      <c r="A101">
        <f t="shared" si="23"/>
        <v>8.799999999999985</v>
      </c>
      <c r="B101">
        <v>0</v>
      </c>
      <c r="C101">
        <v>1</v>
      </c>
      <c r="D101">
        <v>2</v>
      </c>
      <c r="E101">
        <v>3</v>
      </c>
      <c r="F101">
        <v>4</v>
      </c>
      <c r="G101">
        <v>5</v>
      </c>
      <c r="H101">
        <v>6</v>
      </c>
      <c r="I101">
        <v>7</v>
      </c>
      <c r="J101">
        <v>8</v>
      </c>
      <c r="K101">
        <v>9</v>
      </c>
      <c r="L101">
        <v>10</v>
      </c>
      <c r="N101" s="7">
        <f t="shared" si="12"/>
        <v>11.368124552684682</v>
      </c>
      <c r="O101" s="7">
        <f t="shared" si="13"/>
        <v>10.350107254639006</v>
      </c>
      <c r="P101" s="7">
        <f t="shared" si="14"/>
        <v>9.297819019168584</v>
      </c>
      <c r="Q101" s="7">
        <f t="shared" si="15"/>
        <v>8.21637818307482</v>
      </c>
      <c r="R101" s="7">
        <f t="shared" si="16"/>
        <v>7.113756742826243</v>
      </c>
      <c r="S101" s="7">
        <f t="shared" si="17"/>
        <v>6</v>
      </c>
      <c r="T101" s="7">
        <f t="shared" si="18"/>
        <v>4.886243257173757</v>
      </c>
      <c r="U101" s="7">
        <f t="shared" si="19"/>
        <v>3.78362181692518</v>
      </c>
      <c r="V101" s="7">
        <f t="shared" si="20"/>
        <v>2.702180980831416</v>
      </c>
      <c r="W101" s="7">
        <f t="shared" si="21"/>
        <v>1.649892745360994</v>
      </c>
      <c r="X101" s="7">
        <f t="shared" si="22"/>
        <v>0.6318754473153173</v>
      </c>
    </row>
    <row r="102" spans="1:24" ht="12.75">
      <c r="A102">
        <f t="shared" si="23"/>
        <v>8.899999999999984</v>
      </c>
      <c r="B102">
        <v>0</v>
      </c>
      <c r="C102">
        <v>1</v>
      </c>
      <c r="D102">
        <v>2</v>
      </c>
      <c r="E102">
        <v>3</v>
      </c>
      <c r="F102">
        <v>4</v>
      </c>
      <c r="G102">
        <v>5</v>
      </c>
      <c r="H102">
        <v>6</v>
      </c>
      <c r="I102">
        <v>7</v>
      </c>
      <c r="J102">
        <v>8</v>
      </c>
      <c r="K102">
        <v>9</v>
      </c>
      <c r="L102">
        <v>10</v>
      </c>
      <c r="N102" s="7">
        <f t="shared" si="12"/>
        <v>11.338737920245295</v>
      </c>
      <c r="O102" s="7">
        <f t="shared" si="13"/>
        <v>10.322158906365557</v>
      </c>
      <c r="P102" s="7">
        <f t="shared" si="14"/>
        <v>9.27404473411767</v>
      </c>
      <c r="Q102" s="7">
        <f t="shared" si="15"/>
        <v>8.19910515391241</v>
      </c>
      <c r="R102" s="7">
        <f t="shared" si="16"/>
        <v>7.104675773995022</v>
      </c>
      <c r="S102" s="7">
        <f t="shared" si="17"/>
        <v>6</v>
      </c>
      <c r="T102" s="7">
        <f t="shared" si="18"/>
        <v>4.895324226004978</v>
      </c>
      <c r="U102" s="7">
        <f t="shared" si="19"/>
        <v>3.800894846087591</v>
      </c>
      <c r="V102" s="7">
        <f t="shared" si="20"/>
        <v>2.7259552658823303</v>
      </c>
      <c r="W102" s="7">
        <f t="shared" si="21"/>
        <v>1.6778410936344432</v>
      </c>
      <c r="X102" s="7">
        <f t="shared" si="22"/>
        <v>0.6612620797547041</v>
      </c>
    </row>
    <row r="103" spans="1:24" ht="12.75">
      <c r="A103" s="3">
        <f t="shared" si="23"/>
        <v>8.999999999999984</v>
      </c>
      <c r="B103">
        <v>0</v>
      </c>
      <c r="C103">
        <v>1</v>
      </c>
      <c r="D103">
        <v>2</v>
      </c>
      <c r="E103">
        <v>3</v>
      </c>
      <c r="F103">
        <v>4</v>
      </c>
      <c r="G103">
        <v>5</v>
      </c>
      <c r="H103">
        <v>6</v>
      </c>
      <c r="I103">
        <v>7</v>
      </c>
      <c r="J103">
        <v>8</v>
      </c>
      <c r="K103">
        <v>9</v>
      </c>
      <c r="L103">
        <v>10</v>
      </c>
      <c r="N103" s="7">
        <f t="shared" si="12"/>
        <v>11.309016994374952</v>
      </c>
      <c r="O103" s="7">
        <f t="shared" si="13"/>
        <v>10.29389262614624</v>
      </c>
      <c r="P103" s="7">
        <f t="shared" si="14"/>
        <v>9.250000000000004</v>
      </c>
      <c r="Q103" s="7">
        <f t="shared" si="15"/>
        <v>8.181635632001344</v>
      </c>
      <c r="R103" s="7">
        <f t="shared" si="16"/>
        <v>7.095491502812528</v>
      </c>
      <c r="S103" s="7">
        <f t="shared" si="17"/>
        <v>6</v>
      </c>
      <c r="T103" s="7">
        <f t="shared" si="18"/>
        <v>4.904508497187472</v>
      </c>
      <c r="U103" s="7">
        <f t="shared" si="19"/>
        <v>3.818364367998657</v>
      </c>
      <c r="V103" s="7">
        <f t="shared" si="20"/>
        <v>2.749999999999996</v>
      </c>
      <c r="W103" s="7">
        <f t="shared" si="21"/>
        <v>1.7061073738537589</v>
      </c>
      <c r="X103" s="7">
        <f t="shared" si="22"/>
        <v>0.6909830056250479</v>
      </c>
    </row>
    <row r="104" spans="1:24" ht="12.75">
      <c r="A104">
        <f t="shared" si="23"/>
        <v>9.099999999999984</v>
      </c>
      <c r="B104">
        <v>0</v>
      </c>
      <c r="C104">
        <v>1</v>
      </c>
      <c r="D104">
        <v>2</v>
      </c>
      <c r="E104">
        <v>3</v>
      </c>
      <c r="F104">
        <v>4</v>
      </c>
      <c r="G104">
        <v>5</v>
      </c>
      <c r="H104">
        <v>6</v>
      </c>
      <c r="I104">
        <v>7</v>
      </c>
      <c r="J104">
        <v>8</v>
      </c>
      <c r="K104">
        <v>9</v>
      </c>
      <c r="L104">
        <v>10</v>
      </c>
      <c r="N104" s="7">
        <f t="shared" si="12"/>
        <v>11.278991106039234</v>
      </c>
      <c r="O104" s="7">
        <f t="shared" si="13"/>
        <v>10.265336309387006</v>
      </c>
      <c r="P104" s="7">
        <f t="shared" si="14"/>
        <v>9.225708546065203</v>
      </c>
      <c r="Q104" s="7">
        <f t="shared" si="15"/>
        <v>8.163986857650627</v>
      </c>
      <c r="R104" s="7">
        <f t="shared" si="16"/>
        <v>7.086212993045587</v>
      </c>
      <c r="S104" s="7">
        <f t="shared" si="17"/>
        <v>6</v>
      </c>
      <c r="T104" s="7">
        <f t="shared" si="18"/>
        <v>4.913787006954414</v>
      </c>
      <c r="U104" s="7">
        <f t="shared" si="19"/>
        <v>3.8360131423493726</v>
      </c>
      <c r="V104" s="7">
        <f t="shared" si="20"/>
        <v>2.7742914539347967</v>
      </c>
      <c r="W104" s="7">
        <f t="shared" si="21"/>
        <v>1.7346636906129942</v>
      </c>
      <c r="X104" s="7">
        <f t="shared" si="22"/>
        <v>0.7210088939607657</v>
      </c>
    </row>
    <row r="105" spans="1:24" ht="12.75">
      <c r="A105">
        <f t="shared" si="23"/>
        <v>9.199999999999983</v>
      </c>
      <c r="B105">
        <v>0</v>
      </c>
      <c r="C105">
        <v>1</v>
      </c>
      <c r="D105">
        <v>2</v>
      </c>
      <c r="E105">
        <v>3</v>
      </c>
      <c r="F105">
        <v>4</v>
      </c>
      <c r="G105">
        <v>5</v>
      </c>
      <c r="H105">
        <v>6</v>
      </c>
      <c r="I105">
        <v>7</v>
      </c>
      <c r="J105">
        <v>8</v>
      </c>
      <c r="K105">
        <v>9</v>
      </c>
      <c r="L105">
        <v>10</v>
      </c>
      <c r="N105" s="7">
        <f t="shared" si="12"/>
        <v>11.24868988716486</v>
      </c>
      <c r="O105" s="7">
        <f t="shared" si="13"/>
        <v>10.236518137724847</v>
      </c>
      <c r="P105" s="7">
        <f t="shared" si="14"/>
        <v>9.20119434504556</v>
      </c>
      <c r="Q105" s="7">
        <f t="shared" si="15"/>
        <v>8.146176248069784</v>
      </c>
      <c r="R105" s="7">
        <f t="shared" si="16"/>
        <v>7.07684940146313</v>
      </c>
      <c r="S105" s="7">
        <f t="shared" si="17"/>
        <v>6</v>
      </c>
      <c r="T105" s="7">
        <f t="shared" si="18"/>
        <v>4.92315059853687</v>
      </c>
      <c r="U105" s="7">
        <f t="shared" si="19"/>
        <v>3.853823751930216</v>
      </c>
      <c r="V105" s="7">
        <f t="shared" si="20"/>
        <v>2.7988056549544402</v>
      </c>
      <c r="W105" s="7">
        <f t="shared" si="21"/>
        <v>1.7634818622751534</v>
      </c>
      <c r="X105" s="7">
        <f t="shared" si="22"/>
        <v>0.75131011283514</v>
      </c>
    </row>
    <row r="106" spans="1:24" ht="12.75">
      <c r="A106">
        <f t="shared" si="23"/>
        <v>9.299999999999983</v>
      </c>
      <c r="B106">
        <v>0</v>
      </c>
      <c r="C106">
        <v>1</v>
      </c>
      <c r="D106">
        <v>2</v>
      </c>
      <c r="E106">
        <v>3</v>
      </c>
      <c r="F106">
        <v>4</v>
      </c>
      <c r="G106">
        <v>5</v>
      </c>
      <c r="H106">
        <v>6</v>
      </c>
      <c r="I106">
        <v>7</v>
      </c>
      <c r="J106">
        <v>8</v>
      </c>
      <c r="K106">
        <v>9</v>
      </c>
      <c r="L106">
        <v>10</v>
      </c>
      <c r="N106" s="7">
        <f t="shared" si="12"/>
        <v>11.218143241396549</v>
      </c>
      <c r="O106" s="7">
        <f t="shared" si="13"/>
        <v>10.207466551215933</v>
      </c>
      <c r="P106" s="7">
        <f t="shared" si="14"/>
        <v>9.176481589497843</v>
      </c>
      <c r="Q106" s="7">
        <f t="shared" si="15"/>
        <v>8.128221380180168</v>
      </c>
      <c r="R106" s="7">
        <f t="shared" si="16"/>
        <v>7.06740996879957</v>
      </c>
      <c r="S106" s="7">
        <f t="shared" si="17"/>
        <v>6</v>
      </c>
      <c r="T106" s="7">
        <f t="shared" si="18"/>
        <v>4.93259003120043</v>
      </c>
      <c r="U106" s="7">
        <f t="shared" si="19"/>
        <v>3.8717786198198323</v>
      </c>
      <c r="V106" s="7">
        <f t="shared" si="20"/>
        <v>2.8235184105021562</v>
      </c>
      <c r="W106" s="7">
        <f t="shared" si="21"/>
        <v>1.7925334487840665</v>
      </c>
      <c r="X106" s="7">
        <f t="shared" si="22"/>
        <v>0.781856758603452</v>
      </c>
    </row>
    <row r="107" spans="1:24" ht="12.75">
      <c r="A107">
        <f t="shared" si="23"/>
        <v>9.399999999999983</v>
      </c>
      <c r="B107">
        <v>0</v>
      </c>
      <c r="C107">
        <v>1</v>
      </c>
      <c r="D107">
        <v>2</v>
      </c>
      <c r="E107">
        <v>3</v>
      </c>
      <c r="F107">
        <v>4</v>
      </c>
      <c r="G107">
        <v>5</v>
      </c>
      <c r="H107">
        <v>6</v>
      </c>
      <c r="I107">
        <v>7</v>
      </c>
      <c r="J107">
        <v>8</v>
      </c>
      <c r="K107">
        <v>9</v>
      </c>
      <c r="L107">
        <v>10</v>
      </c>
      <c r="N107" s="7">
        <f t="shared" si="12"/>
        <v>11.18738131458573</v>
      </c>
      <c r="O107" s="7">
        <f t="shared" si="13"/>
        <v>10.17821022026871</v>
      </c>
      <c r="P107" s="7">
        <f t="shared" si="14"/>
        <v>9.151594667928174</v>
      </c>
      <c r="Q107" s="7">
        <f t="shared" si="15"/>
        <v>8.110139973268668</v>
      </c>
      <c r="R107" s="7">
        <f t="shared" si="16"/>
        <v>7.057904010635308</v>
      </c>
      <c r="S107" s="7">
        <f t="shared" si="17"/>
        <v>6</v>
      </c>
      <c r="T107" s="7">
        <f t="shared" si="18"/>
        <v>4.942095989364692</v>
      </c>
      <c r="U107" s="7">
        <f t="shared" si="19"/>
        <v>3.8898600267313315</v>
      </c>
      <c r="V107" s="7">
        <f t="shared" si="20"/>
        <v>2.8484053320718266</v>
      </c>
      <c r="W107" s="7">
        <f t="shared" si="21"/>
        <v>1.8217897797312896</v>
      </c>
      <c r="X107" s="7">
        <f t="shared" si="22"/>
        <v>0.8126186854142702</v>
      </c>
    </row>
    <row r="108" spans="1:24" ht="12.75">
      <c r="A108">
        <f t="shared" si="23"/>
        <v>9.499999999999982</v>
      </c>
      <c r="B108">
        <v>0</v>
      </c>
      <c r="C108">
        <v>1</v>
      </c>
      <c r="D108">
        <v>2</v>
      </c>
      <c r="E108">
        <v>3</v>
      </c>
      <c r="F108">
        <v>4</v>
      </c>
      <c r="G108">
        <v>5</v>
      </c>
      <c r="H108">
        <v>6</v>
      </c>
      <c r="I108">
        <v>7</v>
      </c>
      <c r="J108">
        <v>8</v>
      </c>
      <c r="K108">
        <v>9</v>
      </c>
      <c r="L108">
        <v>10</v>
      </c>
      <c r="N108" s="7">
        <f t="shared" si="12"/>
        <v>11.156434465040237</v>
      </c>
      <c r="O108" s="7">
        <f t="shared" si="13"/>
        <v>10.148778017349663</v>
      </c>
      <c r="P108" s="7">
        <f t="shared" si="14"/>
        <v>9.126558140723505</v>
      </c>
      <c r="Q108" s="7">
        <f t="shared" si="15"/>
        <v>8.091949871500914</v>
      </c>
      <c r="R108" s="7">
        <f t="shared" si="16"/>
        <v>7.048340908203387</v>
      </c>
      <c r="S108" s="7">
        <f t="shared" si="17"/>
        <v>6</v>
      </c>
      <c r="T108" s="7">
        <f t="shared" si="18"/>
        <v>4.951659091796613</v>
      </c>
      <c r="U108" s="7">
        <f t="shared" si="19"/>
        <v>3.9080501284990867</v>
      </c>
      <c r="V108" s="7">
        <f t="shared" si="20"/>
        <v>2.8734418592764954</v>
      </c>
      <c r="W108" s="7">
        <f t="shared" si="21"/>
        <v>1.8512219826503369</v>
      </c>
      <c r="X108" s="7">
        <f t="shared" si="22"/>
        <v>0.8435655349597637</v>
      </c>
    </row>
    <row r="109" spans="1:24" ht="12.75">
      <c r="A109">
        <f t="shared" si="23"/>
        <v>9.599999999999982</v>
      </c>
      <c r="B109">
        <v>0</v>
      </c>
      <c r="C109">
        <v>1</v>
      </c>
      <c r="D109">
        <v>2</v>
      </c>
      <c r="E109">
        <v>3</v>
      </c>
      <c r="F109">
        <v>4</v>
      </c>
      <c r="G109">
        <v>5</v>
      </c>
      <c r="H109">
        <v>6</v>
      </c>
      <c r="I109">
        <v>7</v>
      </c>
      <c r="J109">
        <v>8</v>
      </c>
      <c r="K109">
        <v>9</v>
      </c>
      <c r="L109">
        <v>10</v>
      </c>
      <c r="N109" s="7">
        <f t="shared" si="12"/>
        <v>11.12533323356431</v>
      </c>
      <c r="O109" s="7">
        <f t="shared" si="13"/>
        <v>10.119198988489678</v>
      </c>
      <c r="P109" s="7">
        <f t="shared" si="14"/>
        <v>9.101396715913491</v>
      </c>
      <c r="Q109" s="7">
        <f t="shared" si="15"/>
        <v>8.07366902631123</v>
      </c>
      <c r="R109" s="7">
        <f t="shared" si="16"/>
        <v>7.038730099131336</v>
      </c>
      <c r="S109" s="7">
        <f t="shared" si="17"/>
        <v>6</v>
      </c>
      <c r="T109" s="7">
        <f t="shared" si="18"/>
        <v>4.961269900868664</v>
      </c>
      <c r="U109" s="7">
        <f t="shared" si="19"/>
        <v>3.9263309736887706</v>
      </c>
      <c r="V109" s="7">
        <f t="shared" si="20"/>
        <v>2.8986032840865086</v>
      </c>
      <c r="W109" s="7">
        <f t="shared" si="21"/>
        <v>1.8808010115103206</v>
      </c>
      <c r="X109" s="7">
        <f t="shared" si="22"/>
        <v>0.8746667664356902</v>
      </c>
    </row>
    <row r="110" spans="1:24" ht="12.75">
      <c r="A110">
        <f t="shared" si="23"/>
        <v>9.699999999999982</v>
      </c>
      <c r="B110">
        <v>0</v>
      </c>
      <c r="C110">
        <v>1</v>
      </c>
      <c r="D110">
        <v>2</v>
      </c>
      <c r="E110">
        <v>3</v>
      </c>
      <c r="F110">
        <v>4</v>
      </c>
      <c r="G110">
        <v>5</v>
      </c>
      <c r="H110">
        <v>6</v>
      </c>
      <c r="I110">
        <v>7</v>
      </c>
      <c r="J110">
        <v>8</v>
      </c>
      <c r="K110">
        <v>9</v>
      </c>
      <c r="L110">
        <v>10</v>
      </c>
      <c r="N110" s="7">
        <f t="shared" si="12"/>
        <v>11.09410831331852</v>
      </c>
      <c r="O110" s="7">
        <f t="shared" si="13"/>
        <v>10.089502324619124</v>
      </c>
      <c r="P110" s="7">
        <f t="shared" si="14"/>
        <v>9.076135224786645</v>
      </c>
      <c r="Q110" s="7">
        <f t="shared" si="15"/>
        <v>8.055315478686746</v>
      </c>
      <c r="R110" s="7">
        <f t="shared" si="16"/>
        <v>7.029081068127385</v>
      </c>
      <c r="S110" s="7">
        <f t="shared" si="17"/>
        <v>6</v>
      </c>
      <c r="T110" s="7">
        <f t="shared" si="18"/>
        <v>4.970918931872615</v>
      </c>
      <c r="U110" s="7">
        <f t="shared" si="19"/>
        <v>3.9446845213132544</v>
      </c>
      <c r="V110" s="7">
        <f t="shared" si="20"/>
        <v>2.923864775213355</v>
      </c>
      <c r="W110" s="7">
        <f t="shared" si="21"/>
        <v>1.9104976753808756</v>
      </c>
      <c r="X110" s="7">
        <f t="shared" si="22"/>
        <v>0.9058916866814799</v>
      </c>
    </row>
    <row r="111" spans="1:24" ht="12.75">
      <c r="A111">
        <f t="shared" si="23"/>
        <v>9.799999999999981</v>
      </c>
      <c r="B111">
        <v>0</v>
      </c>
      <c r="C111">
        <v>1</v>
      </c>
      <c r="D111">
        <v>2</v>
      </c>
      <c r="E111">
        <v>3</v>
      </c>
      <c r="F111">
        <v>4</v>
      </c>
      <c r="G111">
        <v>5</v>
      </c>
      <c r="H111">
        <v>6</v>
      </c>
      <c r="I111">
        <v>7</v>
      </c>
      <c r="J111">
        <v>8</v>
      </c>
      <c r="K111">
        <v>9</v>
      </c>
      <c r="L111">
        <v>10</v>
      </c>
      <c r="N111" s="7">
        <f t="shared" si="12"/>
        <v>11.062790519529319</v>
      </c>
      <c r="O111" s="7">
        <f t="shared" si="13"/>
        <v>10.059717332759917</v>
      </c>
      <c r="P111" s="7">
        <f t="shared" si="14"/>
        <v>9.050798597384851</v>
      </c>
      <c r="Q111" s="7">
        <f t="shared" si="15"/>
        <v>8.036907341363117</v>
      </c>
      <c r="R111" s="7">
        <f t="shared" si="16"/>
        <v>7.019403337620192</v>
      </c>
      <c r="S111" s="7">
        <f t="shared" si="17"/>
        <v>6</v>
      </c>
      <c r="T111" s="7">
        <f t="shared" si="18"/>
        <v>4.980596662379808</v>
      </c>
      <c r="U111" s="7">
        <f t="shared" si="19"/>
        <v>3.9630926586368838</v>
      </c>
      <c r="V111" s="7">
        <f t="shared" si="20"/>
        <v>2.9492014026151487</v>
      </c>
      <c r="W111" s="7">
        <f t="shared" si="21"/>
        <v>1.9402826672400828</v>
      </c>
      <c r="X111" s="7">
        <f t="shared" si="22"/>
        <v>0.9372094804706806</v>
      </c>
    </row>
    <row r="112" spans="1:24" ht="12.75">
      <c r="A112">
        <f t="shared" si="23"/>
        <v>9.89999999999998</v>
      </c>
      <c r="B112">
        <v>0</v>
      </c>
      <c r="C112">
        <v>1</v>
      </c>
      <c r="D112">
        <v>2</v>
      </c>
      <c r="E112">
        <v>3</v>
      </c>
      <c r="F112">
        <v>4</v>
      </c>
      <c r="G112">
        <v>5</v>
      </c>
      <c r="H112">
        <v>6</v>
      </c>
      <c r="I112">
        <v>7</v>
      </c>
      <c r="J112">
        <v>8</v>
      </c>
      <c r="K112">
        <v>9</v>
      </c>
      <c r="L112">
        <v>10</v>
      </c>
      <c r="N112" s="7">
        <f t="shared" si="12"/>
        <v>11.031410759078135</v>
      </c>
      <c r="O112" s="7">
        <f t="shared" si="13"/>
        <v>10.029873407103038</v>
      </c>
      <c r="P112" s="7">
        <f t="shared" si="14"/>
        <v>9.025411837900428</v>
      </c>
      <c r="Q112" s="7">
        <f t="shared" si="15"/>
        <v>8.01846278094944</v>
      </c>
      <c r="R112" s="7">
        <f t="shared" si="16"/>
        <v>7.009706458361361</v>
      </c>
      <c r="S112" s="7">
        <f t="shared" si="17"/>
        <v>6</v>
      </c>
      <c r="T112" s="7">
        <f t="shared" si="18"/>
        <v>4.990293541638639</v>
      </c>
      <c r="U112" s="7">
        <f t="shared" si="19"/>
        <v>3.9815372190505607</v>
      </c>
      <c r="V112" s="7">
        <f t="shared" si="20"/>
        <v>2.974588162099572</v>
      </c>
      <c r="W112" s="7">
        <f t="shared" si="21"/>
        <v>1.9701265928969631</v>
      </c>
      <c r="X112" s="7">
        <f t="shared" si="22"/>
        <v>0.9685892409218655</v>
      </c>
    </row>
    <row r="113" spans="1:24" ht="12.75">
      <c r="A113">
        <f t="shared" si="23"/>
        <v>9.99999999999998</v>
      </c>
      <c r="B113">
        <v>0</v>
      </c>
      <c r="C113">
        <v>1</v>
      </c>
      <c r="D113">
        <v>2</v>
      </c>
      <c r="E113">
        <v>3</v>
      </c>
      <c r="F113">
        <v>4</v>
      </c>
      <c r="G113">
        <v>5</v>
      </c>
      <c r="H113">
        <v>6</v>
      </c>
      <c r="I113">
        <v>7</v>
      </c>
      <c r="J113">
        <v>8</v>
      </c>
      <c r="K113">
        <v>9</v>
      </c>
      <c r="L113">
        <v>10</v>
      </c>
      <c r="N113" s="7">
        <f t="shared" si="12"/>
        <v>11.000000000000007</v>
      </c>
      <c r="O113" s="7">
        <f t="shared" si="13"/>
        <v>10.000000000000005</v>
      </c>
      <c r="P113" s="7">
        <f t="shared" si="14"/>
        <v>9.000000000000005</v>
      </c>
      <c r="Q113" s="7">
        <f t="shared" si="15"/>
        <v>8.000000000000004</v>
      </c>
      <c r="R113" s="7">
        <f t="shared" si="16"/>
        <v>7.000000000000002</v>
      </c>
      <c r="S113" s="7">
        <f t="shared" si="17"/>
        <v>6</v>
      </c>
      <c r="T113" s="7">
        <f t="shared" si="18"/>
        <v>4.999999999999998</v>
      </c>
      <c r="U113" s="7">
        <f t="shared" si="19"/>
        <v>3.9999999999999964</v>
      </c>
      <c r="V113" s="7">
        <f t="shared" si="20"/>
        <v>2.9999999999999947</v>
      </c>
      <c r="W113" s="7">
        <f t="shared" si="21"/>
        <v>1.999999999999994</v>
      </c>
      <c r="X113" s="7">
        <f t="shared" si="22"/>
        <v>0.9999999999999937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4"/>
  <sheetViews>
    <sheetView tabSelected="1" workbookViewId="0" topLeftCell="A1">
      <selection activeCell="G27" sqref="G27"/>
    </sheetView>
  </sheetViews>
  <sheetFormatPr defaultColWidth="9.140625" defaultRowHeight="12.75"/>
  <cols>
    <col min="2" max="2" width="15.57421875" style="0" bestFit="1" customWidth="1"/>
  </cols>
  <sheetData>
    <row r="1" ht="12.75">
      <c r="A1" s="1" t="s">
        <v>59</v>
      </c>
    </row>
    <row r="2" ht="12.75">
      <c r="A2" s="1"/>
    </row>
    <row r="3" ht="12.75">
      <c r="A3" s="1" t="s">
        <v>71</v>
      </c>
    </row>
    <row r="5" spans="1:2" ht="12.75">
      <c r="A5" s="2" t="s">
        <v>72</v>
      </c>
      <c r="B5" s="3">
        <v>1</v>
      </c>
    </row>
    <row r="6" spans="1:2" ht="12.75">
      <c r="A6" s="2" t="s">
        <v>73</v>
      </c>
      <c r="B6" s="3">
        <v>20</v>
      </c>
    </row>
    <row r="7" spans="1:2" ht="12.75">
      <c r="A7" s="2" t="s">
        <v>17</v>
      </c>
      <c r="B7" s="8">
        <f>4*ATAN(1)</f>
        <v>3.141592653589793</v>
      </c>
    </row>
    <row r="8" spans="1:2" ht="12.75">
      <c r="A8" s="2" t="s">
        <v>1</v>
      </c>
      <c r="B8" s="3">
        <v>1</v>
      </c>
    </row>
    <row r="9" spans="1:2" ht="12.75">
      <c r="A9" s="2" t="s">
        <v>74</v>
      </c>
      <c r="B9" s="6">
        <f>B8/B6</f>
        <v>0.05</v>
      </c>
    </row>
    <row r="10" spans="1:2" ht="12.75">
      <c r="A10" s="2" t="s">
        <v>86</v>
      </c>
      <c r="B10" s="3">
        <v>1</v>
      </c>
    </row>
    <row r="12" spans="1:4" ht="12.75">
      <c r="A12" s="2" t="s">
        <v>31</v>
      </c>
      <c r="B12" s="2" t="s">
        <v>87</v>
      </c>
      <c r="C12" s="2" t="s">
        <v>88</v>
      </c>
      <c r="D12" s="2" t="s">
        <v>89</v>
      </c>
    </row>
    <row r="13" spans="1:4" ht="12.75">
      <c r="A13" s="3">
        <v>0</v>
      </c>
      <c r="B13" s="9">
        <f>(1/4)*$B$10*(2*$B$7*$B$9)*(2*$B$7*$B$9)*($B$5*$B$5)*SIN(2*$B$7*$B$9*A13)*SIN(2*$B$7*$B$9*A13)</f>
        <v>0</v>
      </c>
      <c r="C13" s="9">
        <f>(1/4)*$B$10*(2*$B$7*$B$9)*(2*$B$7*$B$9)*($B$5*$B$5)*COS(2*$B$7*$B$9*A13)*COS(2*$B$7*$B$9*A13)</f>
        <v>0.024674011002723394</v>
      </c>
      <c r="D13" s="9">
        <f>B13+C13</f>
        <v>0.024674011002723394</v>
      </c>
    </row>
    <row r="14" spans="1:4" ht="12.75">
      <c r="A14">
        <f>A13+0.2</f>
        <v>0.2</v>
      </c>
      <c r="B14" s="9">
        <f aca="true" t="shared" si="0" ref="B14:B77">(1/4)*$B$10*(2*$B$7*$B$9)*(2*$B$7*$B$9)*($B$5*$B$5)*SIN(2*$B$7*$B$9*A14)*SIN(2*$B$7*$B$9*A14)</f>
        <v>9.728097326316715E-05</v>
      </c>
      <c r="C14" s="9">
        <f aca="true" t="shared" si="1" ref="C14:C77">(1/4)*$B$10*(2*$B$7*$B$9)*(2*$B$7*$B$9)*($B$5*$B$5)*COS(2*$B$7*$B$9*A14)*COS(2*$B$7*$B$9*A14)</f>
        <v>0.024576730029460224</v>
      </c>
      <c r="D14" s="9">
        <f aca="true" t="shared" si="2" ref="D14:D77">B14+C14</f>
        <v>0.02467401100272339</v>
      </c>
    </row>
    <row r="15" spans="1:4" ht="12.75">
      <c r="A15">
        <f aca="true" t="shared" si="3" ref="A15:A78">A14+0.2</f>
        <v>0.4</v>
      </c>
      <c r="B15" s="9">
        <f t="shared" si="0"/>
        <v>0.00038758971399147194</v>
      </c>
      <c r="C15" s="9">
        <f t="shared" si="1"/>
        <v>0.024286421288731926</v>
      </c>
      <c r="D15" s="9">
        <f t="shared" si="2"/>
        <v>0.024674011002723397</v>
      </c>
    </row>
    <row r="16" spans="1:4" ht="12.75">
      <c r="A16">
        <f t="shared" si="3"/>
        <v>0.6000000000000001</v>
      </c>
      <c r="B16" s="9">
        <f t="shared" si="0"/>
        <v>0.0008663478799215932</v>
      </c>
      <c r="C16" s="9">
        <f t="shared" si="1"/>
        <v>0.023807663122801803</v>
      </c>
      <c r="D16" s="9">
        <f t="shared" si="2"/>
        <v>0.024674011002723397</v>
      </c>
    </row>
    <row r="17" spans="1:4" ht="12.75">
      <c r="A17">
        <f t="shared" si="3"/>
        <v>0.8</v>
      </c>
      <c r="B17" s="9">
        <f t="shared" si="0"/>
        <v>0.0015260051687805475</v>
      </c>
      <c r="C17" s="9">
        <f t="shared" si="1"/>
        <v>0.023148005833942845</v>
      </c>
      <c r="D17" s="9">
        <f t="shared" si="2"/>
        <v>0.024674011002723394</v>
      </c>
    </row>
    <row r="18" spans="1:4" ht="12.75">
      <c r="A18" s="3">
        <f t="shared" si="3"/>
        <v>1</v>
      </c>
      <c r="B18" s="9">
        <f t="shared" si="0"/>
        <v>0.002356158391062865</v>
      </c>
      <c r="C18" s="9">
        <f t="shared" si="1"/>
        <v>0.022317852611660523</v>
      </c>
      <c r="D18" s="9">
        <f t="shared" si="2"/>
        <v>0.024674011002723387</v>
      </c>
    </row>
    <row r="19" spans="1:4" ht="12.75">
      <c r="A19">
        <f t="shared" si="3"/>
        <v>1.2</v>
      </c>
      <c r="B19" s="9">
        <f t="shared" si="0"/>
        <v>0.0033437155345436573</v>
      </c>
      <c r="C19" s="9">
        <f t="shared" si="1"/>
        <v>0.02133029546817974</v>
      </c>
      <c r="D19" s="9">
        <f t="shared" si="2"/>
        <v>0.024674011002723397</v>
      </c>
    </row>
    <row r="20" spans="1:4" ht="12.75">
      <c r="A20">
        <f t="shared" si="3"/>
        <v>1.4</v>
      </c>
      <c r="B20" s="9">
        <f t="shared" si="0"/>
        <v>0.0044731022331321885</v>
      </c>
      <c r="C20" s="9">
        <f t="shared" si="1"/>
        <v>0.020200908769591207</v>
      </c>
      <c r="D20" s="9">
        <f t="shared" si="2"/>
        <v>0.024674011002723394</v>
      </c>
    </row>
    <row r="21" spans="1:4" ht="12.75">
      <c r="A21">
        <f t="shared" si="3"/>
        <v>1.5999999999999999</v>
      </c>
      <c r="B21" s="9">
        <f t="shared" si="0"/>
        <v>0.005726507383928808</v>
      </c>
      <c r="C21" s="9">
        <f t="shared" si="1"/>
        <v>0.018947503618794586</v>
      </c>
      <c r="D21" s="9">
        <f t="shared" si="2"/>
        <v>0.024674011002723394</v>
      </c>
    </row>
    <row r="22" spans="1:4" ht="12.75">
      <c r="A22">
        <f t="shared" si="3"/>
        <v>1.7999999999999998</v>
      </c>
      <c r="B22" s="9">
        <f t="shared" si="0"/>
        <v>0.007084164038957508</v>
      </c>
      <c r="C22" s="9">
        <f t="shared" si="1"/>
        <v>0.01758984696376589</v>
      </c>
      <c r="D22" s="9">
        <f t="shared" si="2"/>
        <v>0.024674011002723397</v>
      </c>
    </row>
    <row r="23" spans="1:4" ht="12.75">
      <c r="A23" s="3">
        <f t="shared" si="3"/>
        <v>1.9999999999999998</v>
      </c>
      <c r="B23" s="9">
        <f t="shared" si="0"/>
        <v>0.008524661141743712</v>
      </c>
      <c r="C23" s="9">
        <f t="shared" si="1"/>
        <v>0.01614934986097968</v>
      </c>
      <c r="D23" s="9">
        <f t="shared" si="2"/>
        <v>0.024674011002723394</v>
      </c>
    </row>
    <row r="24" spans="1:4" ht="12.75">
      <c r="A24">
        <f t="shared" si="3"/>
        <v>2.1999999999999997</v>
      </c>
      <c r="B24" s="9">
        <f t="shared" si="0"/>
        <v>0.010025281192465223</v>
      </c>
      <c r="C24" s="9">
        <f t="shared" si="1"/>
        <v>0.014648729810258174</v>
      </c>
      <c r="D24" s="9">
        <f t="shared" si="2"/>
        <v>0.024674011002723397</v>
      </c>
    </row>
    <row r="25" spans="1:4" ht="12.75">
      <c r="A25">
        <f t="shared" si="3"/>
        <v>2.4</v>
      </c>
      <c r="B25" s="9">
        <f t="shared" si="0"/>
        <v>0.011562358516495196</v>
      </c>
      <c r="C25" s="9">
        <f t="shared" si="1"/>
        <v>0.013111652486228195</v>
      </c>
      <c r="D25" s="9">
        <f t="shared" si="2"/>
        <v>0.02467401100272339</v>
      </c>
    </row>
    <row r="26" spans="1:4" ht="12.75">
      <c r="A26">
        <f t="shared" si="3"/>
        <v>2.6</v>
      </c>
      <c r="B26" s="9">
        <f t="shared" si="0"/>
        <v>0.013111652486228195</v>
      </c>
      <c r="C26" s="9">
        <f t="shared" si="1"/>
        <v>0.011562358516495196</v>
      </c>
      <c r="D26" s="9">
        <f t="shared" si="2"/>
        <v>0.02467401100272339</v>
      </c>
    </row>
    <row r="27" spans="1:4" ht="12.75">
      <c r="A27">
        <f t="shared" si="3"/>
        <v>2.8000000000000003</v>
      </c>
      <c r="B27" s="9">
        <f t="shared" si="0"/>
        <v>0.01464872981025817</v>
      </c>
      <c r="C27" s="9">
        <f t="shared" si="1"/>
        <v>0.010025281192465223</v>
      </c>
      <c r="D27" s="9">
        <f t="shared" si="2"/>
        <v>0.024674011002723394</v>
      </c>
    </row>
    <row r="28" spans="1:4" ht="12.75">
      <c r="A28" s="3">
        <f t="shared" si="3"/>
        <v>3.0000000000000004</v>
      </c>
      <c r="B28" s="9">
        <f t="shared" si="0"/>
        <v>0.01614934986097968</v>
      </c>
      <c r="C28" s="9">
        <f t="shared" si="1"/>
        <v>0.008524661141743712</v>
      </c>
      <c r="D28" s="9">
        <f t="shared" si="2"/>
        <v>0.024674011002723394</v>
      </c>
    </row>
    <row r="29" spans="1:4" ht="12.75">
      <c r="A29">
        <f t="shared" si="3"/>
        <v>3.2000000000000006</v>
      </c>
      <c r="B29" s="9">
        <f t="shared" si="0"/>
        <v>0.017589846963765882</v>
      </c>
      <c r="C29" s="9">
        <f t="shared" si="1"/>
        <v>0.007084164038957508</v>
      </c>
      <c r="D29" s="9">
        <f t="shared" si="2"/>
        <v>0.02467401100272339</v>
      </c>
    </row>
    <row r="30" spans="1:4" ht="12.75">
      <c r="A30">
        <f t="shared" si="3"/>
        <v>3.400000000000001</v>
      </c>
      <c r="B30" s="9">
        <f t="shared" si="0"/>
        <v>0.01894750361879459</v>
      </c>
      <c r="C30" s="9">
        <f t="shared" si="1"/>
        <v>0.005726507383928807</v>
      </c>
      <c r="D30" s="9">
        <f t="shared" si="2"/>
        <v>0.024674011002723397</v>
      </c>
    </row>
    <row r="31" spans="1:4" ht="12.75">
      <c r="A31">
        <f t="shared" si="3"/>
        <v>3.600000000000001</v>
      </c>
      <c r="B31" s="9">
        <f t="shared" si="0"/>
        <v>0.020200908769591207</v>
      </c>
      <c r="C31" s="9">
        <f t="shared" si="1"/>
        <v>0.004473102233132186</v>
      </c>
      <c r="D31" s="9">
        <f t="shared" si="2"/>
        <v>0.024674011002723394</v>
      </c>
    </row>
    <row r="32" spans="1:4" ht="12.75">
      <c r="A32">
        <f t="shared" si="3"/>
        <v>3.800000000000001</v>
      </c>
      <c r="B32" s="9">
        <f t="shared" si="0"/>
        <v>0.021330295468179744</v>
      </c>
      <c r="C32" s="9">
        <f t="shared" si="1"/>
        <v>0.0033437155345436534</v>
      </c>
      <c r="D32" s="9">
        <f t="shared" si="2"/>
        <v>0.024674011002723397</v>
      </c>
    </row>
    <row r="33" spans="1:4" ht="12.75">
      <c r="A33" s="3">
        <f t="shared" si="3"/>
        <v>4.000000000000001</v>
      </c>
      <c r="B33" s="9">
        <f t="shared" si="0"/>
        <v>0.02231785261166053</v>
      </c>
      <c r="C33" s="9">
        <f t="shared" si="1"/>
        <v>0.0023561583910628636</v>
      </c>
      <c r="D33" s="9">
        <f t="shared" si="2"/>
        <v>0.024674011002723394</v>
      </c>
    </row>
    <row r="34" spans="1:4" ht="12.75">
      <c r="A34">
        <f t="shared" si="3"/>
        <v>4.200000000000001</v>
      </c>
      <c r="B34" s="9">
        <f t="shared" si="0"/>
        <v>0.02314800583394285</v>
      </c>
      <c r="C34" s="9">
        <f t="shared" si="1"/>
        <v>0.0015260051687805444</v>
      </c>
      <c r="D34" s="9">
        <f t="shared" si="2"/>
        <v>0.024674011002723397</v>
      </c>
    </row>
    <row r="35" spans="1:4" ht="12.75">
      <c r="A35">
        <f t="shared" si="3"/>
        <v>4.400000000000001</v>
      </c>
      <c r="B35" s="9">
        <f t="shared" si="0"/>
        <v>0.023807663122801803</v>
      </c>
      <c r="C35" s="9">
        <f t="shared" si="1"/>
        <v>0.0008663478799215901</v>
      </c>
      <c r="D35" s="9">
        <f t="shared" si="2"/>
        <v>0.024674011002723394</v>
      </c>
    </row>
    <row r="36" spans="1:4" ht="12.75">
      <c r="A36">
        <f t="shared" si="3"/>
        <v>4.600000000000001</v>
      </c>
      <c r="B36" s="9">
        <f t="shared" si="0"/>
        <v>0.024286421288731926</v>
      </c>
      <c r="C36" s="9">
        <f t="shared" si="1"/>
        <v>0.0003875897139914692</v>
      </c>
      <c r="D36" s="9">
        <f t="shared" si="2"/>
        <v>0.024674011002723397</v>
      </c>
    </row>
    <row r="37" spans="1:4" ht="12.75">
      <c r="A37">
        <f t="shared" si="3"/>
        <v>4.800000000000002</v>
      </c>
      <c r="B37" s="9">
        <f t="shared" si="0"/>
        <v>0.024576730029460224</v>
      </c>
      <c r="C37" s="9">
        <f t="shared" si="1"/>
        <v>9.728097326316555E-05</v>
      </c>
      <c r="D37" s="9">
        <f t="shared" si="2"/>
        <v>0.02467401100272339</v>
      </c>
    </row>
    <row r="38" spans="1:4" ht="12.75">
      <c r="A38" s="3">
        <f t="shared" si="3"/>
        <v>5.000000000000002</v>
      </c>
      <c r="B38" s="9">
        <f t="shared" si="0"/>
        <v>0.024674011002723394</v>
      </c>
      <c r="C38" s="9">
        <f t="shared" si="1"/>
        <v>9.027614869915978E-33</v>
      </c>
      <c r="D38" s="9">
        <f t="shared" si="2"/>
        <v>0.024674011002723394</v>
      </c>
    </row>
    <row r="39" spans="1:4" ht="12.75">
      <c r="A39">
        <f t="shared" si="3"/>
        <v>5.200000000000002</v>
      </c>
      <c r="B39" s="9">
        <f t="shared" si="0"/>
        <v>0.024576730029460224</v>
      </c>
      <c r="C39" s="9">
        <f t="shared" si="1"/>
        <v>9.72809732631686E-05</v>
      </c>
      <c r="D39" s="9">
        <f t="shared" si="2"/>
        <v>0.024674011002723394</v>
      </c>
    </row>
    <row r="40" spans="1:4" ht="12.75">
      <c r="A40">
        <f t="shared" si="3"/>
        <v>5.400000000000002</v>
      </c>
      <c r="B40" s="9">
        <f t="shared" si="0"/>
        <v>0.02428642128873192</v>
      </c>
      <c r="C40" s="9">
        <f t="shared" si="1"/>
        <v>0.0003875897139914752</v>
      </c>
      <c r="D40" s="9">
        <f t="shared" si="2"/>
        <v>0.024674011002723394</v>
      </c>
    </row>
    <row r="41" spans="1:4" ht="12.75">
      <c r="A41">
        <f t="shared" si="3"/>
        <v>5.600000000000002</v>
      </c>
      <c r="B41" s="9">
        <f t="shared" si="0"/>
        <v>0.023807663122801796</v>
      </c>
      <c r="C41" s="9">
        <f t="shared" si="1"/>
        <v>0.0008663478799215991</v>
      </c>
      <c r="D41" s="9">
        <f t="shared" si="2"/>
        <v>0.024674011002723394</v>
      </c>
    </row>
    <row r="42" spans="1:4" ht="12.75">
      <c r="A42">
        <f t="shared" si="3"/>
        <v>5.8000000000000025</v>
      </c>
      <c r="B42" s="9">
        <f t="shared" si="0"/>
        <v>0.023148005833942838</v>
      </c>
      <c r="C42" s="9">
        <f t="shared" si="1"/>
        <v>0.0015260051687805561</v>
      </c>
      <c r="D42" s="9">
        <f t="shared" si="2"/>
        <v>0.024674011002723394</v>
      </c>
    </row>
    <row r="43" spans="1:4" ht="12.75">
      <c r="A43" s="3">
        <f t="shared" si="3"/>
        <v>6.000000000000003</v>
      </c>
      <c r="B43" s="9">
        <f t="shared" si="0"/>
        <v>0.022317852611660517</v>
      </c>
      <c r="C43" s="9">
        <f t="shared" si="1"/>
        <v>0.002356158391062877</v>
      </c>
      <c r="D43" s="9">
        <f t="shared" si="2"/>
        <v>0.024674011002723394</v>
      </c>
    </row>
    <row r="44" spans="1:4" ht="12.75">
      <c r="A44">
        <f t="shared" si="3"/>
        <v>6.200000000000003</v>
      </c>
      <c r="B44" s="9">
        <f t="shared" si="0"/>
        <v>0.021330295468179723</v>
      </c>
      <c r="C44" s="9">
        <f t="shared" si="1"/>
        <v>0.003343715534543673</v>
      </c>
      <c r="D44" s="9">
        <f t="shared" si="2"/>
        <v>0.024674011002723397</v>
      </c>
    </row>
    <row r="45" spans="1:4" ht="12.75">
      <c r="A45">
        <f t="shared" si="3"/>
        <v>6.400000000000003</v>
      </c>
      <c r="B45" s="9">
        <f t="shared" si="0"/>
        <v>0.020200908769591186</v>
      </c>
      <c r="C45" s="9">
        <f t="shared" si="1"/>
        <v>0.004473102233132209</v>
      </c>
      <c r="D45" s="9">
        <f t="shared" si="2"/>
        <v>0.024674011002723394</v>
      </c>
    </row>
    <row r="46" spans="1:4" ht="12.75">
      <c r="A46">
        <f t="shared" si="3"/>
        <v>6.600000000000003</v>
      </c>
      <c r="B46" s="9">
        <f t="shared" si="0"/>
        <v>0.01894750361879456</v>
      </c>
      <c r="C46" s="9">
        <f t="shared" si="1"/>
        <v>0.005726507383928831</v>
      </c>
      <c r="D46" s="9">
        <f t="shared" si="2"/>
        <v>0.024674011002723394</v>
      </c>
    </row>
    <row r="47" spans="1:4" ht="12.75">
      <c r="A47">
        <f t="shared" si="3"/>
        <v>6.800000000000003</v>
      </c>
      <c r="B47" s="9">
        <f t="shared" si="0"/>
        <v>0.017589846963765858</v>
      </c>
      <c r="C47" s="9">
        <f t="shared" si="1"/>
        <v>0.007084164038957534</v>
      </c>
      <c r="D47" s="9">
        <f t="shared" si="2"/>
        <v>0.024674011002723394</v>
      </c>
    </row>
    <row r="48" spans="1:4" ht="12.75">
      <c r="A48">
        <f t="shared" si="3"/>
        <v>7.0000000000000036</v>
      </c>
      <c r="B48" s="9">
        <f t="shared" si="0"/>
        <v>0.01614934986097965</v>
      </c>
      <c r="C48" s="9">
        <f t="shared" si="1"/>
        <v>0.008524661141743743</v>
      </c>
      <c r="D48" s="9">
        <f t="shared" si="2"/>
        <v>0.024674011002723394</v>
      </c>
    </row>
    <row r="49" spans="1:4" ht="12.75">
      <c r="A49">
        <f t="shared" si="3"/>
        <v>7.200000000000004</v>
      </c>
      <c r="B49" s="9">
        <f t="shared" si="0"/>
        <v>0.014648729810258148</v>
      </c>
      <c r="C49" s="9">
        <f t="shared" si="1"/>
        <v>0.010025281192465247</v>
      </c>
      <c r="D49" s="9">
        <f t="shared" si="2"/>
        <v>0.024674011002723394</v>
      </c>
    </row>
    <row r="50" spans="1:4" ht="12.75">
      <c r="A50">
        <f t="shared" si="3"/>
        <v>7.400000000000004</v>
      </c>
      <c r="B50" s="9">
        <f t="shared" si="0"/>
        <v>0.013111652486228172</v>
      </c>
      <c r="C50" s="9">
        <f t="shared" si="1"/>
        <v>0.011562358516495223</v>
      </c>
      <c r="D50" s="9">
        <f t="shared" si="2"/>
        <v>0.024674011002723394</v>
      </c>
    </row>
    <row r="51" spans="1:4" ht="12.75">
      <c r="A51">
        <f t="shared" si="3"/>
        <v>7.600000000000004</v>
      </c>
      <c r="B51" s="9">
        <f t="shared" si="0"/>
        <v>0.011562358516495175</v>
      </c>
      <c r="C51" s="9">
        <f t="shared" si="1"/>
        <v>0.013111652486228219</v>
      </c>
      <c r="D51" s="9">
        <f t="shared" si="2"/>
        <v>0.024674011002723394</v>
      </c>
    </row>
    <row r="52" spans="1:4" ht="12.75">
      <c r="A52">
        <f t="shared" si="3"/>
        <v>7.800000000000004</v>
      </c>
      <c r="B52" s="9">
        <f t="shared" si="0"/>
        <v>0.010025281192465199</v>
      </c>
      <c r="C52" s="9">
        <f t="shared" si="1"/>
        <v>0.014648729810258193</v>
      </c>
      <c r="D52" s="9">
        <f t="shared" si="2"/>
        <v>0.024674011002723394</v>
      </c>
    </row>
    <row r="53" spans="1:4" ht="12.75">
      <c r="A53" s="3">
        <f t="shared" si="3"/>
        <v>8.000000000000004</v>
      </c>
      <c r="B53" s="9">
        <f t="shared" si="0"/>
        <v>0.008524661141743684</v>
      </c>
      <c r="C53" s="9">
        <f t="shared" si="1"/>
        <v>0.016149349860979708</v>
      </c>
      <c r="D53" s="9">
        <f t="shared" si="2"/>
        <v>0.024674011002723394</v>
      </c>
    </row>
    <row r="54" spans="1:4" ht="12.75">
      <c r="A54">
        <f t="shared" si="3"/>
        <v>8.200000000000003</v>
      </c>
      <c r="B54" s="9">
        <f t="shared" si="0"/>
        <v>0.00708416403895749</v>
      </c>
      <c r="C54" s="9">
        <f t="shared" si="1"/>
        <v>0.0175898469637659</v>
      </c>
      <c r="D54" s="9">
        <f t="shared" si="2"/>
        <v>0.02467401100272339</v>
      </c>
    </row>
    <row r="55" spans="1:4" ht="12.75">
      <c r="A55">
        <f t="shared" si="3"/>
        <v>8.400000000000002</v>
      </c>
      <c r="B55" s="9">
        <f t="shared" si="0"/>
        <v>0.005726507383928799</v>
      </c>
      <c r="C55" s="9">
        <f t="shared" si="1"/>
        <v>0.018947503618794593</v>
      </c>
      <c r="D55" s="9">
        <f t="shared" si="2"/>
        <v>0.024674011002723394</v>
      </c>
    </row>
    <row r="56" spans="1:4" ht="12.75">
      <c r="A56">
        <f t="shared" si="3"/>
        <v>8.600000000000001</v>
      </c>
      <c r="B56" s="9">
        <f t="shared" si="0"/>
        <v>0.004473102233132187</v>
      </c>
      <c r="C56" s="9">
        <f t="shared" si="1"/>
        <v>0.020200908769591207</v>
      </c>
      <c r="D56" s="9">
        <f t="shared" si="2"/>
        <v>0.024674011002723394</v>
      </c>
    </row>
    <row r="57" spans="1:4" ht="12.75">
      <c r="A57">
        <f t="shared" si="3"/>
        <v>8.8</v>
      </c>
      <c r="B57" s="9">
        <f t="shared" si="0"/>
        <v>0.003343715534543654</v>
      </c>
      <c r="C57" s="9">
        <f t="shared" si="1"/>
        <v>0.02133029546817974</v>
      </c>
      <c r="D57" s="9">
        <f t="shared" si="2"/>
        <v>0.024674011002723394</v>
      </c>
    </row>
    <row r="58" spans="1:4" ht="12.75">
      <c r="A58" s="3">
        <f t="shared" si="3"/>
        <v>9</v>
      </c>
      <c r="B58" s="9">
        <f t="shared" si="0"/>
        <v>0.0023561583910628667</v>
      </c>
      <c r="C58" s="9">
        <f t="shared" si="1"/>
        <v>0.022317852611660523</v>
      </c>
      <c r="D58" s="9">
        <f t="shared" si="2"/>
        <v>0.02467401100272339</v>
      </c>
    </row>
    <row r="59" spans="1:4" ht="12.75">
      <c r="A59">
        <f t="shared" si="3"/>
        <v>9.2</v>
      </c>
      <c r="B59" s="9">
        <f t="shared" si="0"/>
        <v>0.0015260051687805529</v>
      </c>
      <c r="C59" s="9">
        <f t="shared" si="1"/>
        <v>0.023148005833942838</v>
      </c>
      <c r="D59" s="9">
        <f t="shared" si="2"/>
        <v>0.02467401100272339</v>
      </c>
    </row>
    <row r="60" spans="1:4" ht="12.75">
      <c r="A60">
        <f t="shared" si="3"/>
        <v>9.399999999999999</v>
      </c>
      <c r="B60" s="9">
        <f t="shared" si="0"/>
        <v>0.0008663478799215968</v>
      </c>
      <c r="C60" s="9">
        <f t="shared" si="1"/>
        <v>0.023807663122801796</v>
      </c>
      <c r="D60" s="9">
        <f t="shared" si="2"/>
        <v>0.024674011002723394</v>
      </c>
    </row>
    <row r="61" spans="1:4" ht="12.75">
      <c r="A61">
        <f t="shared" si="3"/>
        <v>9.599999999999998</v>
      </c>
      <c r="B61" s="9">
        <f t="shared" si="0"/>
        <v>0.0003875897139914764</v>
      </c>
      <c r="C61" s="9">
        <f t="shared" si="1"/>
        <v>0.02428642128873192</v>
      </c>
      <c r="D61" s="9">
        <f t="shared" si="2"/>
        <v>0.024674011002723397</v>
      </c>
    </row>
    <row r="62" spans="1:4" ht="12.75">
      <c r="A62">
        <f t="shared" si="3"/>
        <v>9.799999999999997</v>
      </c>
      <c r="B62" s="9">
        <f t="shared" si="0"/>
        <v>9.728097326317055E-05</v>
      </c>
      <c r="C62" s="9">
        <f t="shared" si="1"/>
        <v>0.02457673002946022</v>
      </c>
      <c r="D62" s="9">
        <f t="shared" si="2"/>
        <v>0.02467401100272339</v>
      </c>
    </row>
    <row r="63" spans="1:4" ht="12.75">
      <c r="A63" s="3">
        <f t="shared" si="3"/>
        <v>9.999999999999996</v>
      </c>
      <c r="B63" s="9">
        <f t="shared" si="0"/>
        <v>5.221988072004256E-32</v>
      </c>
      <c r="C63" s="9">
        <f t="shared" si="1"/>
        <v>0.024674011002723394</v>
      </c>
      <c r="D63" s="9">
        <f t="shared" si="2"/>
        <v>0.024674011002723394</v>
      </c>
    </row>
    <row r="64" spans="1:4" ht="12.75">
      <c r="A64">
        <f t="shared" si="3"/>
        <v>10.199999999999996</v>
      </c>
      <c r="B64" s="9">
        <f t="shared" si="0"/>
        <v>9.728097326316294E-05</v>
      </c>
      <c r="C64" s="9">
        <f t="shared" si="1"/>
        <v>0.02457673002946023</v>
      </c>
      <c r="D64" s="9">
        <f t="shared" si="2"/>
        <v>0.024674011002723394</v>
      </c>
    </row>
    <row r="65" spans="1:4" ht="12.75">
      <c r="A65">
        <f t="shared" si="3"/>
        <v>10.399999999999995</v>
      </c>
      <c r="B65" s="9">
        <f t="shared" si="0"/>
        <v>0.0003875897139914613</v>
      </c>
      <c r="C65" s="9">
        <f t="shared" si="1"/>
        <v>0.024286421288731933</v>
      </c>
      <c r="D65" s="9">
        <f t="shared" si="2"/>
        <v>0.024674011002723394</v>
      </c>
    </row>
    <row r="66" spans="1:4" ht="12.75">
      <c r="A66">
        <f t="shared" si="3"/>
        <v>10.599999999999994</v>
      </c>
      <c r="B66" s="9">
        <f t="shared" si="0"/>
        <v>0.0008663478799215741</v>
      </c>
      <c r="C66" s="9">
        <f t="shared" si="1"/>
        <v>0.023807663122801817</v>
      </c>
      <c r="D66" s="9">
        <f t="shared" si="2"/>
        <v>0.02467401100272339</v>
      </c>
    </row>
    <row r="67" spans="1:4" ht="12.75">
      <c r="A67">
        <f t="shared" si="3"/>
        <v>10.799999999999994</v>
      </c>
      <c r="B67" s="9">
        <f t="shared" si="0"/>
        <v>0.0015260051687805236</v>
      </c>
      <c r="C67" s="9">
        <f t="shared" si="1"/>
        <v>0.02314800583394287</v>
      </c>
      <c r="D67" s="9">
        <f t="shared" si="2"/>
        <v>0.024674011002723394</v>
      </c>
    </row>
    <row r="68" spans="1:4" ht="12.75">
      <c r="A68" s="3">
        <f t="shared" si="3"/>
        <v>10.999999999999993</v>
      </c>
      <c r="B68" s="9">
        <f t="shared" si="0"/>
        <v>0.002356158391062831</v>
      </c>
      <c r="C68" s="9">
        <f t="shared" si="1"/>
        <v>0.02231785261166056</v>
      </c>
      <c r="D68" s="9">
        <f t="shared" si="2"/>
        <v>0.024674011002723394</v>
      </c>
    </row>
    <row r="69" spans="1:4" ht="12.75">
      <c r="A69">
        <f t="shared" si="3"/>
        <v>11.199999999999992</v>
      </c>
      <c r="B69" s="9">
        <f t="shared" si="0"/>
        <v>0.0033437155345436113</v>
      </c>
      <c r="C69" s="9">
        <f t="shared" si="1"/>
        <v>0.021330295468179786</v>
      </c>
      <c r="D69" s="9">
        <f t="shared" si="2"/>
        <v>0.024674011002723397</v>
      </c>
    </row>
    <row r="70" spans="1:4" ht="12.75">
      <c r="A70">
        <f t="shared" si="3"/>
        <v>11.399999999999991</v>
      </c>
      <c r="B70" s="9">
        <f t="shared" si="0"/>
        <v>0.00447310223313214</v>
      </c>
      <c r="C70" s="9">
        <f t="shared" si="1"/>
        <v>0.020200908769591255</v>
      </c>
      <c r="D70" s="9">
        <f t="shared" si="2"/>
        <v>0.024674011002723394</v>
      </c>
    </row>
    <row r="71" spans="1:4" ht="12.75">
      <c r="A71">
        <f t="shared" si="3"/>
        <v>11.59999999999999</v>
      </c>
      <c r="B71" s="9">
        <f t="shared" si="0"/>
        <v>0.005726507383928748</v>
      </c>
      <c r="C71" s="9">
        <f t="shared" si="1"/>
        <v>0.018947503618794645</v>
      </c>
      <c r="D71" s="9">
        <f t="shared" si="2"/>
        <v>0.024674011002723394</v>
      </c>
    </row>
    <row r="72" spans="1:4" ht="12.75">
      <c r="A72">
        <f t="shared" si="3"/>
        <v>11.79999999999999</v>
      </c>
      <c r="B72" s="9">
        <f t="shared" si="0"/>
        <v>0.007084164038957434</v>
      </c>
      <c r="C72" s="9">
        <f t="shared" si="1"/>
        <v>0.01758984696376596</v>
      </c>
      <c r="D72" s="9">
        <f t="shared" si="2"/>
        <v>0.024674011002723394</v>
      </c>
    </row>
    <row r="73" spans="1:4" ht="12.75">
      <c r="A73" s="3">
        <f t="shared" si="3"/>
        <v>11.99999999999999</v>
      </c>
      <c r="B73" s="9">
        <f t="shared" si="0"/>
        <v>0.008524661141743627</v>
      </c>
      <c r="C73" s="9">
        <f t="shared" si="1"/>
        <v>0.016149349860979767</v>
      </c>
      <c r="D73" s="9">
        <f t="shared" si="2"/>
        <v>0.024674011002723394</v>
      </c>
    </row>
    <row r="74" spans="1:4" ht="12.75">
      <c r="A74">
        <f t="shared" si="3"/>
        <v>12.199999999999989</v>
      </c>
      <c r="B74" s="9">
        <f t="shared" si="0"/>
        <v>0.01002528119246514</v>
      </c>
      <c r="C74" s="9">
        <f t="shared" si="1"/>
        <v>0.014648729810258257</v>
      </c>
      <c r="D74" s="9">
        <f t="shared" si="2"/>
        <v>0.024674011002723397</v>
      </c>
    </row>
    <row r="75" spans="1:4" ht="12.75">
      <c r="A75">
        <f t="shared" si="3"/>
        <v>12.399999999999988</v>
      </c>
      <c r="B75" s="9">
        <f t="shared" si="0"/>
        <v>0.011562358516495098</v>
      </c>
      <c r="C75" s="9">
        <f t="shared" si="1"/>
        <v>0.013111652486228292</v>
      </c>
      <c r="D75" s="9">
        <f t="shared" si="2"/>
        <v>0.02467401100272339</v>
      </c>
    </row>
    <row r="76" spans="1:4" ht="12.75">
      <c r="A76">
        <f t="shared" si="3"/>
        <v>12.599999999999987</v>
      </c>
      <c r="B76" s="9">
        <f t="shared" si="0"/>
        <v>0.013111652486228089</v>
      </c>
      <c r="C76" s="9">
        <f t="shared" si="1"/>
        <v>0.011562358516495305</v>
      </c>
      <c r="D76" s="9">
        <f t="shared" si="2"/>
        <v>0.024674011002723394</v>
      </c>
    </row>
    <row r="77" spans="1:4" ht="12.75">
      <c r="A77">
        <f t="shared" si="3"/>
        <v>12.799999999999986</v>
      </c>
      <c r="B77" s="9">
        <f t="shared" si="0"/>
        <v>0.014648729810258063</v>
      </c>
      <c r="C77" s="9">
        <f t="shared" si="1"/>
        <v>0.010025281192465327</v>
      </c>
      <c r="D77" s="9">
        <f t="shared" si="2"/>
        <v>0.02467401100272339</v>
      </c>
    </row>
    <row r="78" spans="1:4" ht="12.75">
      <c r="A78" s="3">
        <f t="shared" si="3"/>
        <v>12.999999999999986</v>
      </c>
      <c r="B78" s="9">
        <f aca="true" t="shared" si="4" ref="B78:B141">(1/4)*$B$10*(2*$B$7*$B$9)*(2*$B$7*$B$9)*($B$5*$B$5)*SIN(2*$B$7*$B$9*A78)*SIN(2*$B$7*$B$9*A78)</f>
        <v>0.01614934986097957</v>
      </c>
      <c r="C78" s="9">
        <f aca="true" t="shared" si="5" ref="C78:C141">(1/4)*$B$10*(2*$B$7*$B$9)*(2*$B$7*$B$9)*($B$5*$B$5)*COS(2*$B$7*$B$9*A78)*COS(2*$B$7*$B$9*A78)</f>
        <v>0.008524661141743821</v>
      </c>
      <c r="D78" s="9">
        <f aca="true" t="shared" si="6" ref="D78:D141">B78+C78</f>
        <v>0.02467401100272339</v>
      </c>
    </row>
    <row r="79" spans="1:4" ht="12.75">
      <c r="A79">
        <f aca="true" t="shared" si="7" ref="A79:A142">A78+0.2</f>
        <v>13.199999999999985</v>
      </c>
      <c r="B79" s="9">
        <f t="shared" si="4"/>
        <v>0.01758984696376577</v>
      </c>
      <c r="C79" s="9">
        <f t="shared" si="5"/>
        <v>0.00708416403895762</v>
      </c>
      <c r="D79" s="9">
        <f t="shared" si="6"/>
        <v>0.02467401100272339</v>
      </c>
    </row>
    <row r="80" spans="1:4" ht="12.75">
      <c r="A80">
        <f t="shared" si="7"/>
        <v>13.399999999999984</v>
      </c>
      <c r="B80" s="9">
        <f t="shared" si="4"/>
        <v>0.018947503618794475</v>
      </c>
      <c r="C80" s="9">
        <f t="shared" si="5"/>
        <v>0.0057265073839289195</v>
      </c>
      <c r="D80" s="9">
        <f t="shared" si="6"/>
        <v>0.024674011002723394</v>
      </c>
    </row>
    <row r="81" spans="1:4" ht="12.75">
      <c r="A81">
        <f t="shared" si="7"/>
        <v>13.599999999999984</v>
      </c>
      <c r="B81" s="9">
        <f t="shared" si="4"/>
        <v>0.020200908769591096</v>
      </c>
      <c r="C81" s="9">
        <f t="shared" si="5"/>
        <v>0.004473102233132298</v>
      </c>
      <c r="D81" s="9">
        <f t="shared" si="6"/>
        <v>0.024674011002723394</v>
      </c>
    </row>
    <row r="82" spans="1:4" ht="12.75">
      <c r="A82">
        <f t="shared" si="7"/>
        <v>13.799999999999983</v>
      </c>
      <c r="B82" s="9">
        <f t="shared" si="4"/>
        <v>0.021330295468179647</v>
      </c>
      <c r="C82" s="9">
        <f t="shared" si="5"/>
        <v>0.0033437155345437445</v>
      </c>
      <c r="D82" s="9">
        <f t="shared" si="6"/>
        <v>0.02467401100272339</v>
      </c>
    </row>
    <row r="83" spans="1:4" ht="12.75">
      <c r="A83" s="3">
        <f t="shared" si="7"/>
        <v>13.999999999999982</v>
      </c>
      <c r="B83" s="9">
        <f t="shared" si="4"/>
        <v>0.022317852611660447</v>
      </c>
      <c r="C83" s="9">
        <f t="shared" si="5"/>
        <v>0.0023561583910629456</v>
      </c>
      <c r="D83" s="9">
        <f t="shared" si="6"/>
        <v>0.024674011002723394</v>
      </c>
    </row>
    <row r="84" spans="1:4" ht="12.75">
      <c r="A84">
        <f t="shared" si="7"/>
        <v>14.199999999999982</v>
      </c>
      <c r="B84" s="9">
        <f t="shared" si="4"/>
        <v>0.023148005833942775</v>
      </c>
      <c r="C84" s="9">
        <f t="shared" si="5"/>
        <v>0.001526005168780617</v>
      </c>
      <c r="D84" s="9">
        <f t="shared" si="6"/>
        <v>0.024674011002723394</v>
      </c>
    </row>
    <row r="85" spans="1:4" ht="12.75">
      <c r="A85">
        <f t="shared" si="7"/>
        <v>14.39999999999998</v>
      </c>
      <c r="B85" s="9">
        <f t="shared" si="4"/>
        <v>0.02380766312280174</v>
      </c>
      <c r="C85" s="9">
        <f t="shared" si="5"/>
        <v>0.0008663478799216497</v>
      </c>
      <c r="D85" s="9">
        <f t="shared" si="6"/>
        <v>0.02467401100272339</v>
      </c>
    </row>
    <row r="86" spans="1:4" ht="12.75">
      <c r="A86">
        <f t="shared" si="7"/>
        <v>14.59999999999998</v>
      </c>
      <c r="B86" s="9">
        <f t="shared" si="4"/>
        <v>0.024286421288731878</v>
      </c>
      <c r="C86" s="9">
        <f t="shared" si="5"/>
        <v>0.00038758971399151227</v>
      </c>
      <c r="D86" s="9">
        <f t="shared" si="6"/>
        <v>0.02467401100272339</v>
      </c>
    </row>
    <row r="87" spans="1:4" ht="12.75">
      <c r="A87">
        <f t="shared" si="7"/>
        <v>14.79999999999998</v>
      </c>
      <c r="B87" s="9">
        <f t="shared" si="4"/>
        <v>0.024576730029460203</v>
      </c>
      <c r="C87" s="9">
        <f t="shared" si="5"/>
        <v>9.72809732631886E-05</v>
      </c>
      <c r="D87" s="9">
        <f t="shared" si="6"/>
        <v>0.02467401100272339</v>
      </c>
    </row>
    <row r="88" spans="1:4" ht="12.75">
      <c r="A88" s="3">
        <f t="shared" si="7"/>
        <v>14.999999999999979</v>
      </c>
      <c r="B88" s="9">
        <f t="shared" si="4"/>
        <v>0.024674011002723394</v>
      </c>
      <c r="C88" s="9">
        <f t="shared" si="5"/>
        <v>1.3109901916676978E-30</v>
      </c>
      <c r="D88" s="9">
        <f t="shared" si="6"/>
        <v>0.024674011002723394</v>
      </c>
    </row>
    <row r="89" spans="1:4" ht="12.75">
      <c r="A89">
        <f t="shared" si="7"/>
        <v>15.199999999999978</v>
      </c>
      <c r="B89" s="9">
        <f t="shared" si="4"/>
        <v>0.024576730029460248</v>
      </c>
      <c r="C89" s="9">
        <f t="shared" si="5"/>
        <v>9.728097326314624E-05</v>
      </c>
      <c r="D89" s="9">
        <f t="shared" si="6"/>
        <v>0.024674011002723394</v>
      </c>
    </row>
    <row r="90" spans="1:4" ht="12.75">
      <c r="A90">
        <f t="shared" si="7"/>
        <v>15.399999999999977</v>
      </c>
      <c r="B90" s="9">
        <f t="shared" si="4"/>
        <v>0.024286421288731968</v>
      </c>
      <c r="C90" s="9">
        <f t="shared" si="5"/>
        <v>0.0003875897139914282</v>
      </c>
      <c r="D90" s="9">
        <f t="shared" si="6"/>
        <v>0.024674011002723397</v>
      </c>
    </row>
    <row r="91" spans="1:4" ht="12.75">
      <c r="A91">
        <f t="shared" si="7"/>
        <v>15.599999999999977</v>
      </c>
      <c r="B91" s="9">
        <f t="shared" si="4"/>
        <v>0.023807663122801866</v>
      </c>
      <c r="C91" s="9">
        <f t="shared" si="5"/>
        <v>0.0008663478799215254</v>
      </c>
      <c r="D91" s="9">
        <f t="shared" si="6"/>
        <v>0.02467401100272339</v>
      </c>
    </row>
    <row r="92" spans="1:4" ht="12.75">
      <c r="A92">
        <f t="shared" si="7"/>
        <v>15.799999999999976</v>
      </c>
      <c r="B92" s="9">
        <f t="shared" si="4"/>
        <v>0.02314800583394294</v>
      </c>
      <c r="C92" s="9">
        <f t="shared" si="5"/>
        <v>0.0015260051687804542</v>
      </c>
      <c r="D92" s="9">
        <f t="shared" si="6"/>
        <v>0.024674011002723394</v>
      </c>
    </row>
    <row r="93" spans="1:4" ht="12.75">
      <c r="A93" s="3">
        <f t="shared" si="7"/>
        <v>15.999999999999975</v>
      </c>
      <c r="B93" s="9">
        <f t="shared" si="4"/>
        <v>0.022317852611660645</v>
      </c>
      <c r="C93" s="9">
        <f t="shared" si="5"/>
        <v>0.0023561583910627465</v>
      </c>
      <c r="D93" s="9">
        <f t="shared" si="6"/>
        <v>0.02467401100272339</v>
      </c>
    </row>
    <row r="94" spans="1:4" ht="12.75">
      <c r="A94">
        <f t="shared" si="7"/>
        <v>16.199999999999974</v>
      </c>
      <c r="B94" s="9">
        <f t="shared" si="4"/>
        <v>0.021330295468179883</v>
      </c>
      <c r="C94" s="9">
        <f t="shared" si="5"/>
        <v>0.003343715534543514</v>
      </c>
      <c r="D94" s="9">
        <f t="shared" si="6"/>
        <v>0.024674011002723397</v>
      </c>
    </row>
    <row r="95" spans="1:4" ht="12.75">
      <c r="A95">
        <f t="shared" si="7"/>
        <v>16.399999999999974</v>
      </c>
      <c r="B95" s="9">
        <f t="shared" si="4"/>
        <v>0.020200908769591353</v>
      </c>
      <c r="C95" s="9">
        <f t="shared" si="5"/>
        <v>0.004473102233132038</v>
      </c>
      <c r="D95" s="9">
        <f t="shared" si="6"/>
        <v>0.02467401100272339</v>
      </c>
    </row>
    <row r="96" spans="1:4" ht="12.75">
      <c r="A96">
        <f t="shared" si="7"/>
        <v>16.599999999999973</v>
      </c>
      <c r="B96" s="9">
        <f t="shared" si="4"/>
        <v>0.018947503618794756</v>
      </c>
      <c r="C96" s="9">
        <f t="shared" si="5"/>
        <v>0.005726507383928635</v>
      </c>
      <c r="D96" s="9">
        <f t="shared" si="6"/>
        <v>0.02467401100272339</v>
      </c>
    </row>
    <row r="97" spans="1:4" ht="12.75">
      <c r="A97">
        <f t="shared" si="7"/>
        <v>16.799999999999972</v>
      </c>
      <c r="B97" s="9">
        <f t="shared" si="4"/>
        <v>0.017589846963766077</v>
      </c>
      <c r="C97" s="9">
        <f t="shared" si="5"/>
        <v>0.007084164038957314</v>
      </c>
      <c r="D97" s="9">
        <f t="shared" si="6"/>
        <v>0.02467401100272339</v>
      </c>
    </row>
    <row r="98" spans="1:4" ht="12.75">
      <c r="A98" s="3">
        <f t="shared" si="7"/>
        <v>16.99999999999997</v>
      </c>
      <c r="B98" s="9">
        <f t="shared" si="4"/>
        <v>0.016149349860979895</v>
      </c>
      <c r="C98" s="9">
        <f t="shared" si="5"/>
        <v>0.008524661141743502</v>
      </c>
      <c r="D98" s="9">
        <f t="shared" si="6"/>
        <v>0.024674011002723397</v>
      </c>
    </row>
    <row r="99" spans="1:4" ht="12.75">
      <c r="A99">
        <f t="shared" si="7"/>
        <v>17.19999999999997</v>
      </c>
      <c r="B99" s="9">
        <f t="shared" si="4"/>
        <v>0.014648729810258396</v>
      </c>
      <c r="C99" s="9">
        <f t="shared" si="5"/>
        <v>0.010025281192464996</v>
      </c>
      <c r="D99" s="9">
        <f t="shared" si="6"/>
        <v>0.024674011002723394</v>
      </c>
    </row>
    <row r="100" spans="1:4" ht="12.75">
      <c r="A100">
        <f t="shared" si="7"/>
        <v>17.39999999999997</v>
      </c>
      <c r="B100" s="9">
        <f t="shared" si="4"/>
        <v>0.013111652486228436</v>
      </c>
      <c r="C100" s="9">
        <f t="shared" si="5"/>
        <v>0.011562358516494956</v>
      </c>
      <c r="D100" s="9">
        <f t="shared" si="6"/>
        <v>0.024674011002723394</v>
      </c>
    </row>
    <row r="101" spans="1:4" ht="12.75">
      <c r="A101">
        <f t="shared" si="7"/>
        <v>17.59999999999997</v>
      </c>
      <c r="B101" s="9">
        <f t="shared" si="4"/>
        <v>0.011562358516495447</v>
      </c>
      <c r="C101" s="9">
        <f t="shared" si="5"/>
        <v>0.013111652486227945</v>
      </c>
      <c r="D101" s="9">
        <f t="shared" si="6"/>
        <v>0.024674011002723394</v>
      </c>
    </row>
    <row r="102" spans="1:4" ht="12.75">
      <c r="A102">
        <f t="shared" si="7"/>
        <v>17.79999999999997</v>
      </c>
      <c r="B102" s="9">
        <f t="shared" si="4"/>
        <v>0.010025281192465459</v>
      </c>
      <c r="C102" s="9">
        <f t="shared" si="5"/>
        <v>0.014648729810257935</v>
      </c>
      <c r="D102" s="9">
        <f t="shared" si="6"/>
        <v>0.024674011002723394</v>
      </c>
    </row>
    <row r="103" spans="1:4" ht="12.75">
      <c r="A103" s="3">
        <f t="shared" si="7"/>
        <v>17.999999999999968</v>
      </c>
      <c r="B103" s="9">
        <f t="shared" si="4"/>
        <v>0.00852466114174395</v>
      </c>
      <c r="C103" s="9">
        <f t="shared" si="5"/>
        <v>0.016149349860979444</v>
      </c>
      <c r="D103" s="9">
        <f t="shared" si="6"/>
        <v>0.024674011002723394</v>
      </c>
    </row>
    <row r="104" spans="1:4" ht="12.75">
      <c r="A104">
        <f t="shared" si="7"/>
        <v>18.199999999999967</v>
      </c>
      <c r="B104" s="9">
        <f t="shared" si="4"/>
        <v>0.00708416403895774</v>
      </c>
      <c r="C104" s="9">
        <f t="shared" si="5"/>
        <v>0.017589846963765653</v>
      </c>
      <c r="D104" s="9">
        <f t="shared" si="6"/>
        <v>0.024674011002723394</v>
      </c>
    </row>
    <row r="105" spans="1:4" ht="12.75">
      <c r="A105">
        <f t="shared" si="7"/>
        <v>18.399999999999967</v>
      </c>
      <c r="B105" s="9">
        <f t="shared" si="4"/>
        <v>0.005726507383929032</v>
      </c>
      <c r="C105" s="9">
        <f t="shared" si="5"/>
        <v>0.018947503618794364</v>
      </c>
      <c r="D105" s="9">
        <f t="shared" si="6"/>
        <v>0.024674011002723397</v>
      </c>
    </row>
    <row r="106" spans="1:4" ht="12.75">
      <c r="A106">
        <f t="shared" si="7"/>
        <v>18.599999999999966</v>
      </c>
      <c r="B106" s="9">
        <f t="shared" si="4"/>
        <v>0.0044731022331324</v>
      </c>
      <c r="C106" s="9">
        <f t="shared" si="5"/>
        <v>0.020200908769590995</v>
      </c>
      <c r="D106" s="9">
        <f t="shared" si="6"/>
        <v>0.024674011002723394</v>
      </c>
    </row>
    <row r="107" spans="1:4" ht="12.75">
      <c r="A107">
        <f t="shared" si="7"/>
        <v>18.799999999999965</v>
      </c>
      <c r="B107" s="9">
        <f t="shared" si="4"/>
        <v>0.0033437155345438503</v>
      </c>
      <c r="C107" s="9">
        <f t="shared" si="5"/>
        <v>0.021330295468179546</v>
      </c>
      <c r="D107" s="9">
        <f t="shared" si="6"/>
        <v>0.024674011002723397</v>
      </c>
    </row>
    <row r="108" spans="1:4" ht="12.75">
      <c r="A108" s="3">
        <f t="shared" si="7"/>
        <v>18.999999999999964</v>
      </c>
      <c r="B108" s="9">
        <f t="shared" si="4"/>
        <v>0.0023561583910630362</v>
      </c>
      <c r="C108" s="9">
        <f t="shared" si="5"/>
        <v>0.02231785261166036</v>
      </c>
      <c r="D108" s="9">
        <f t="shared" si="6"/>
        <v>0.024674011002723397</v>
      </c>
    </row>
    <row r="109" spans="1:4" ht="12.75">
      <c r="A109">
        <f t="shared" si="7"/>
        <v>19.199999999999964</v>
      </c>
      <c r="B109" s="9">
        <f t="shared" si="4"/>
        <v>0.001526005168780681</v>
      </c>
      <c r="C109" s="9">
        <f t="shared" si="5"/>
        <v>0.02314800583394271</v>
      </c>
      <c r="D109" s="9">
        <f t="shared" si="6"/>
        <v>0.02467401100272339</v>
      </c>
    </row>
    <row r="110" spans="1:4" ht="12.75">
      <c r="A110">
        <f t="shared" si="7"/>
        <v>19.399999999999963</v>
      </c>
      <c r="B110" s="9">
        <f t="shared" si="4"/>
        <v>0.0008663478799216986</v>
      </c>
      <c r="C110" s="9">
        <f t="shared" si="5"/>
        <v>0.023807663122801696</v>
      </c>
      <c r="D110" s="9">
        <f t="shared" si="6"/>
        <v>0.024674011002723394</v>
      </c>
    </row>
    <row r="111" spans="1:4" ht="12.75">
      <c r="A111">
        <f t="shared" si="7"/>
        <v>19.599999999999962</v>
      </c>
      <c r="B111" s="9">
        <f t="shared" si="4"/>
        <v>0.0003875897139915453</v>
      </c>
      <c r="C111" s="9">
        <f t="shared" si="5"/>
        <v>0.02428642128873185</v>
      </c>
      <c r="D111" s="9">
        <f t="shared" si="6"/>
        <v>0.024674011002723394</v>
      </c>
    </row>
    <row r="112" spans="1:4" ht="12.75">
      <c r="A112">
        <f t="shared" si="7"/>
        <v>19.79999999999996</v>
      </c>
      <c r="B112" s="9">
        <f t="shared" si="4"/>
        <v>9.728097326320525E-05</v>
      </c>
      <c r="C112" s="9">
        <f t="shared" si="5"/>
        <v>0.02457673002946019</v>
      </c>
      <c r="D112" s="9">
        <f t="shared" si="6"/>
        <v>0.024674011002723394</v>
      </c>
    </row>
    <row r="113" spans="1:4" ht="12.75">
      <c r="A113" s="3">
        <f t="shared" si="7"/>
        <v>19.99999999999996</v>
      </c>
      <c r="B113" s="9">
        <f t="shared" si="4"/>
        <v>3.966851095135723E-30</v>
      </c>
      <c r="C113" s="9">
        <f t="shared" si="5"/>
        <v>0.024674011002723394</v>
      </c>
      <c r="D113" s="9">
        <f t="shared" si="6"/>
        <v>0.024674011002723394</v>
      </c>
    </row>
    <row r="114" spans="1:4" ht="12.75">
      <c r="A114" s="3">
        <f t="shared" si="7"/>
        <v>20.19999999999996</v>
      </c>
      <c r="B114" s="9">
        <f t="shared" si="4"/>
        <v>9.728097326312686E-05</v>
      </c>
      <c r="C114" s="9">
        <f t="shared" si="5"/>
        <v>0.024576730029460266</v>
      </c>
      <c r="D114" s="9">
        <f t="shared" si="6"/>
        <v>0.024674011002723394</v>
      </c>
    </row>
    <row r="115" spans="1:4" ht="12.75">
      <c r="A115" s="3">
        <f t="shared" si="7"/>
        <v>20.39999999999996</v>
      </c>
      <c r="B115" s="9">
        <f t="shared" si="4"/>
        <v>0.00038758971399138975</v>
      </c>
      <c r="C115" s="9">
        <f t="shared" si="5"/>
        <v>0.024286421288732006</v>
      </c>
      <c r="D115" s="9">
        <f t="shared" si="6"/>
        <v>0.024674011002723397</v>
      </c>
    </row>
    <row r="116" spans="1:4" ht="12.75">
      <c r="A116" s="3">
        <f t="shared" si="7"/>
        <v>20.59999999999996</v>
      </c>
      <c r="B116" s="9">
        <f t="shared" si="4"/>
        <v>0.0008663478799214765</v>
      </c>
      <c r="C116" s="9">
        <f t="shared" si="5"/>
        <v>0.023807663122801914</v>
      </c>
      <c r="D116" s="9">
        <f t="shared" si="6"/>
        <v>0.02467401100272339</v>
      </c>
    </row>
    <row r="117" spans="1:4" ht="12.75">
      <c r="A117" s="3">
        <f t="shared" si="7"/>
        <v>20.799999999999958</v>
      </c>
      <c r="B117" s="9">
        <f t="shared" si="4"/>
        <v>0.0015260051687803903</v>
      </c>
      <c r="C117" s="9">
        <f t="shared" si="5"/>
        <v>0.023148005833943004</v>
      </c>
      <c r="D117" s="9">
        <f t="shared" si="6"/>
        <v>0.024674011002723394</v>
      </c>
    </row>
    <row r="118" spans="1:4" ht="12.75">
      <c r="A118" s="3">
        <f t="shared" si="7"/>
        <v>20.999999999999957</v>
      </c>
      <c r="B118" s="9">
        <f t="shared" si="4"/>
        <v>0.002356158391062669</v>
      </c>
      <c r="C118" s="9">
        <f t="shared" si="5"/>
        <v>0.022317852611660725</v>
      </c>
      <c r="D118" s="9">
        <f t="shared" si="6"/>
        <v>0.024674011002723394</v>
      </c>
    </row>
    <row r="119" spans="1:4" ht="12.75">
      <c r="A119" s="3">
        <f t="shared" si="7"/>
        <v>21.199999999999957</v>
      </c>
      <c r="B119" s="9">
        <f t="shared" si="4"/>
        <v>0.0033437155345434223</v>
      </c>
      <c r="C119" s="9">
        <f t="shared" si="5"/>
        <v>0.021330295468179973</v>
      </c>
      <c r="D119" s="9">
        <f t="shared" si="6"/>
        <v>0.024674011002723394</v>
      </c>
    </row>
    <row r="120" spans="1:4" ht="12.75">
      <c r="A120" s="3">
        <f t="shared" si="7"/>
        <v>21.399999999999956</v>
      </c>
      <c r="B120" s="9">
        <f t="shared" si="4"/>
        <v>0.004473102233131919</v>
      </c>
      <c r="C120" s="9">
        <f t="shared" si="5"/>
        <v>0.020200908769591474</v>
      </c>
      <c r="D120" s="9">
        <f t="shared" si="6"/>
        <v>0.024674011002723394</v>
      </c>
    </row>
    <row r="121" spans="1:4" ht="12.75">
      <c r="A121" s="3">
        <f t="shared" si="7"/>
        <v>21.599999999999955</v>
      </c>
      <c r="B121" s="9">
        <f t="shared" si="4"/>
        <v>0.005726507383928505</v>
      </c>
      <c r="C121" s="9">
        <f t="shared" si="5"/>
        <v>0.01894750361879489</v>
      </c>
      <c r="D121" s="9">
        <f t="shared" si="6"/>
        <v>0.024674011002723397</v>
      </c>
    </row>
    <row r="122" spans="1:4" ht="12.75">
      <c r="A122" s="3">
        <f t="shared" si="7"/>
        <v>21.799999999999955</v>
      </c>
      <c r="B122" s="9">
        <f t="shared" si="4"/>
        <v>0.007084164038957194</v>
      </c>
      <c r="C122" s="9">
        <f t="shared" si="5"/>
        <v>0.017589846963766198</v>
      </c>
      <c r="D122" s="9">
        <f t="shared" si="6"/>
        <v>0.024674011002723394</v>
      </c>
    </row>
    <row r="123" spans="1:4" ht="12.75">
      <c r="A123" s="3">
        <f t="shared" si="7"/>
        <v>21.999999999999954</v>
      </c>
      <c r="B123" s="9">
        <f t="shared" si="4"/>
        <v>0.008524661141743373</v>
      </c>
      <c r="C123" s="9">
        <f t="shared" si="5"/>
        <v>0.016149349860980017</v>
      </c>
      <c r="D123" s="9">
        <f t="shared" si="6"/>
        <v>0.02467401100272339</v>
      </c>
    </row>
    <row r="124" spans="1:4" ht="12.75">
      <c r="A124" s="3">
        <f t="shared" si="7"/>
        <v>22.199999999999953</v>
      </c>
      <c r="B124" s="9">
        <f t="shared" si="4"/>
        <v>0.010025281192464866</v>
      </c>
      <c r="C124" s="9">
        <f t="shared" si="5"/>
        <v>0.014648729810258528</v>
      </c>
      <c r="D124" s="9">
        <f t="shared" si="6"/>
        <v>0.024674011002723394</v>
      </c>
    </row>
    <row r="125" spans="1:4" ht="12.75">
      <c r="A125" s="3">
        <f t="shared" si="7"/>
        <v>22.399999999999952</v>
      </c>
      <c r="B125" s="9">
        <f t="shared" si="4"/>
        <v>0.011562358516494824</v>
      </c>
      <c r="C125" s="9">
        <f t="shared" si="5"/>
        <v>0.013111652486228568</v>
      </c>
      <c r="D125" s="9">
        <f t="shared" si="6"/>
        <v>0.024674011002723394</v>
      </c>
    </row>
    <row r="126" spans="1:4" ht="12.75">
      <c r="A126" s="3">
        <f t="shared" si="7"/>
        <v>22.59999999999995</v>
      </c>
      <c r="B126" s="9">
        <f t="shared" si="4"/>
        <v>0.013111652486227813</v>
      </c>
      <c r="C126" s="9">
        <f t="shared" si="5"/>
        <v>0.011562358516495584</v>
      </c>
      <c r="D126" s="9">
        <f t="shared" si="6"/>
        <v>0.024674011002723397</v>
      </c>
    </row>
    <row r="127" spans="1:4" ht="12.75">
      <c r="A127" s="3">
        <f t="shared" si="7"/>
        <v>22.79999999999995</v>
      </c>
      <c r="B127" s="9">
        <f t="shared" si="4"/>
        <v>0.01464872981025778</v>
      </c>
      <c r="C127" s="9">
        <f t="shared" si="5"/>
        <v>0.01002528119246561</v>
      </c>
      <c r="D127" s="9">
        <f t="shared" si="6"/>
        <v>0.02467401100272339</v>
      </c>
    </row>
    <row r="128" spans="1:4" ht="12.75">
      <c r="A128" s="3">
        <f t="shared" si="7"/>
        <v>22.99999999999995</v>
      </c>
      <c r="B128" s="9">
        <f t="shared" si="4"/>
        <v>0.0161493498609793</v>
      </c>
      <c r="C128" s="9">
        <f t="shared" si="5"/>
        <v>0.008524661141744095</v>
      </c>
      <c r="D128" s="9">
        <f t="shared" si="6"/>
        <v>0.024674011002723394</v>
      </c>
    </row>
    <row r="129" spans="1:4" ht="12.75">
      <c r="A129" s="3">
        <f t="shared" si="7"/>
        <v>23.19999999999995</v>
      </c>
      <c r="B129" s="9">
        <f t="shared" si="4"/>
        <v>0.017589846963765532</v>
      </c>
      <c r="C129" s="9">
        <f t="shared" si="5"/>
        <v>0.00708416403895786</v>
      </c>
      <c r="D129" s="9">
        <f t="shared" si="6"/>
        <v>0.024674011002723394</v>
      </c>
    </row>
    <row r="130" spans="1:4" ht="12.75">
      <c r="A130" s="3">
        <f t="shared" si="7"/>
        <v>23.39999999999995</v>
      </c>
      <c r="B130" s="9">
        <f t="shared" si="4"/>
        <v>0.01894750361879425</v>
      </c>
      <c r="C130" s="9">
        <f t="shared" si="5"/>
        <v>0.005726507383929145</v>
      </c>
      <c r="D130" s="9">
        <f t="shared" si="6"/>
        <v>0.024674011002723394</v>
      </c>
    </row>
    <row r="131" spans="1:4" ht="12.75">
      <c r="A131" s="3">
        <f t="shared" si="7"/>
        <v>23.599999999999948</v>
      </c>
      <c r="B131" s="9">
        <f t="shared" si="4"/>
        <v>0.020200908769590888</v>
      </c>
      <c r="C131" s="9">
        <f t="shared" si="5"/>
        <v>0.004473102233132503</v>
      </c>
      <c r="D131" s="9">
        <f t="shared" si="6"/>
        <v>0.02467401100272339</v>
      </c>
    </row>
    <row r="132" spans="1:4" ht="12.75">
      <c r="A132" s="3">
        <f t="shared" si="7"/>
        <v>23.799999999999947</v>
      </c>
      <c r="B132" s="9">
        <f t="shared" si="4"/>
        <v>0.021330295468179456</v>
      </c>
      <c r="C132" s="9">
        <f t="shared" si="5"/>
        <v>0.0033437155345439414</v>
      </c>
      <c r="D132" s="9">
        <f t="shared" si="6"/>
        <v>0.024674011002723397</v>
      </c>
    </row>
    <row r="133" spans="1:4" ht="12.75">
      <c r="A133" s="3">
        <f t="shared" si="7"/>
        <v>23.999999999999947</v>
      </c>
      <c r="B133" s="9">
        <f t="shared" si="4"/>
        <v>0.02231785261166028</v>
      </c>
      <c r="C133" s="9">
        <f t="shared" si="5"/>
        <v>0.0023561583910631147</v>
      </c>
      <c r="D133" s="9">
        <f t="shared" si="6"/>
        <v>0.024674011002723394</v>
      </c>
    </row>
    <row r="134" spans="1:4" ht="12.75">
      <c r="A134" s="3">
        <f t="shared" si="7"/>
        <v>24.199999999999946</v>
      </c>
      <c r="B134" s="9">
        <f t="shared" si="4"/>
        <v>0.023148005833942636</v>
      </c>
      <c r="C134" s="9">
        <f t="shared" si="5"/>
        <v>0.0015260051687807556</v>
      </c>
      <c r="D134" s="9">
        <f t="shared" si="6"/>
        <v>0.024674011002723394</v>
      </c>
    </row>
    <row r="135" spans="1:4" ht="12.75">
      <c r="A135" s="3">
        <f t="shared" si="7"/>
        <v>24.399999999999945</v>
      </c>
      <c r="B135" s="9">
        <f t="shared" si="4"/>
        <v>0.023807663122801633</v>
      </c>
      <c r="C135" s="9">
        <f t="shared" si="5"/>
        <v>0.0008663478799217556</v>
      </c>
      <c r="D135" s="9">
        <f t="shared" si="6"/>
        <v>0.02467401100272339</v>
      </c>
    </row>
    <row r="136" spans="1:4" ht="12.75">
      <c r="A136" s="3">
        <f t="shared" si="7"/>
        <v>24.599999999999945</v>
      </c>
      <c r="B136" s="9">
        <f t="shared" si="4"/>
        <v>0.024286421288731815</v>
      </c>
      <c r="C136" s="9">
        <f t="shared" si="5"/>
        <v>0.00038758971399157835</v>
      </c>
      <c r="D136" s="9">
        <f t="shared" si="6"/>
        <v>0.024674011002723394</v>
      </c>
    </row>
    <row r="137" spans="1:4" ht="12.75">
      <c r="A137" s="3">
        <f t="shared" si="7"/>
        <v>24.799999999999944</v>
      </c>
      <c r="B137" s="9">
        <f t="shared" si="4"/>
        <v>0.024576730029460172</v>
      </c>
      <c r="C137" s="9">
        <f t="shared" si="5"/>
        <v>9.728097326322193E-05</v>
      </c>
      <c r="D137" s="9">
        <f t="shared" si="6"/>
        <v>0.024674011002723394</v>
      </c>
    </row>
    <row r="138" spans="1:4" ht="12.75">
      <c r="A138" s="3">
        <f t="shared" si="7"/>
        <v>24.999999999999943</v>
      </c>
      <c r="B138" s="9">
        <f t="shared" si="4"/>
        <v>0.024674011002723394</v>
      </c>
      <c r="C138" s="9">
        <f t="shared" si="5"/>
        <v>8.056550129310503E-30</v>
      </c>
      <c r="D138" s="9">
        <f t="shared" si="6"/>
        <v>0.024674011002723394</v>
      </c>
    </row>
    <row r="139" spans="1:4" ht="12.75">
      <c r="A139" s="3">
        <f t="shared" si="7"/>
        <v>25.199999999999942</v>
      </c>
      <c r="B139" s="9">
        <f t="shared" si="4"/>
        <v>0.02457673002946028</v>
      </c>
      <c r="C139" s="9">
        <f t="shared" si="5"/>
        <v>9.728097326311016E-05</v>
      </c>
      <c r="D139" s="9">
        <f t="shared" si="6"/>
        <v>0.02467401100272339</v>
      </c>
    </row>
    <row r="140" spans="1:4" ht="12.75">
      <c r="A140" s="3">
        <f t="shared" si="7"/>
        <v>25.39999999999994</v>
      </c>
      <c r="B140" s="9">
        <f t="shared" si="4"/>
        <v>0.024286421288732037</v>
      </c>
      <c r="C140" s="9">
        <f t="shared" si="5"/>
        <v>0.0003875897139913566</v>
      </c>
      <c r="D140" s="9">
        <f t="shared" si="6"/>
        <v>0.024674011002723394</v>
      </c>
    </row>
    <row r="141" spans="1:4" ht="12.75">
      <c r="A141" s="3">
        <f t="shared" si="7"/>
        <v>25.59999999999994</v>
      </c>
      <c r="B141" s="9">
        <f t="shared" si="4"/>
        <v>0.023807663122801973</v>
      </c>
      <c r="C141" s="9">
        <f t="shared" si="5"/>
        <v>0.0008663478799214193</v>
      </c>
      <c r="D141" s="9">
        <f t="shared" si="6"/>
        <v>0.024674011002723394</v>
      </c>
    </row>
    <row r="142" spans="1:4" ht="12.75">
      <c r="A142" s="3">
        <f t="shared" si="7"/>
        <v>25.79999999999994</v>
      </c>
      <c r="B142" s="9">
        <f aca="true" t="shared" si="8" ref="B142:B205">(1/4)*$B$10*(2*$B$7*$B$9)*(2*$B$7*$B$9)*($B$5*$B$5)*SIN(2*$B$7*$B$9*A142)*SIN(2*$B$7*$B$9*A142)</f>
        <v>0.023148005833943077</v>
      </c>
      <c r="C142" s="9">
        <f aca="true" t="shared" si="9" ref="C142:C205">(1/4)*$B$10*(2*$B$7*$B$9)*(2*$B$7*$B$9)*($B$5*$B$5)*COS(2*$B$7*$B$9*A142)*COS(2*$B$7*$B$9*A142)</f>
        <v>0.0015260051687803157</v>
      </c>
      <c r="D142" s="9">
        <f aca="true" t="shared" si="10" ref="D142:D205">B142+C142</f>
        <v>0.024674011002723394</v>
      </c>
    </row>
    <row r="143" spans="1:4" ht="12.75">
      <c r="A143" s="3">
        <f aca="true" t="shared" si="11" ref="A143:A206">A142+0.2</f>
        <v>25.99999999999994</v>
      </c>
      <c r="B143" s="9">
        <f t="shared" si="8"/>
        <v>0.02231785261166082</v>
      </c>
      <c r="C143" s="9">
        <f t="shared" si="9"/>
        <v>0.0023561583910625774</v>
      </c>
      <c r="D143" s="9">
        <f t="shared" si="10"/>
        <v>0.024674011002723397</v>
      </c>
    </row>
    <row r="144" spans="1:4" ht="12.75">
      <c r="A144" s="3">
        <f t="shared" si="11"/>
        <v>26.19999999999994</v>
      </c>
      <c r="B144" s="9">
        <f t="shared" si="8"/>
        <v>0.02133029546818008</v>
      </c>
      <c r="C144" s="9">
        <f t="shared" si="9"/>
        <v>0.0033437155345433164</v>
      </c>
      <c r="D144" s="9">
        <f t="shared" si="10"/>
        <v>0.024674011002723397</v>
      </c>
    </row>
    <row r="145" spans="1:4" ht="12.75">
      <c r="A145" s="3">
        <f t="shared" si="11"/>
        <v>26.399999999999938</v>
      </c>
      <c r="B145" s="9">
        <f t="shared" si="8"/>
        <v>0.020200908769591592</v>
      </c>
      <c r="C145" s="9">
        <f t="shared" si="9"/>
        <v>0.004473102233131798</v>
      </c>
      <c r="D145" s="9">
        <f t="shared" si="10"/>
        <v>0.02467401100272339</v>
      </c>
    </row>
    <row r="146" spans="1:4" ht="12.75">
      <c r="A146" s="3">
        <f t="shared" si="11"/>
        <v>26.599999999999937</v>
      </c>
      <c r="B146" s="9">
        <f t="shared" si="8"/>
        <v>0.01894750361879498</v>
      </c>
      <c r="C146" s="9">
        <f t="shared" si="9"/>
        <v>0.005726507383928411</v>
      </c>
      <c r="D146" s="9">
        <f t="shared" si="10"/>
        <v>0.024674011002723394</v>
      </c>
    </row>
    <row r="147" spans="1:4" ht="12.75">
      <c r="A147" s="3">
        <f t="shared" si="11"/>
        <v>26.799999999999937</v>
      </c>
      <c r="B147" s="9">
        <f t="shared" si="8"/>
        <v>0.01758984696376632</v>
      </c>
      <c r="C147" s="9">
        <f t="shared" si="9"/>
        <v>0.007084164038957073</v>
      </c>
      <c r="D147" s="9">
        <f t="shared" si="10"/>
        <v>0.024674011002723394</v>
      </c>
    </row>
    <row r="148" spans="1:4" ht="12.75">
      <c r="A148" s="3">
        <f t="shared" si="11"/>
        <v>26.999999999999936</v>
      </c>
      <c r="B148" s="9">
        <f t="shared" si="8"/>
        <v>0.016149349860980145</v>
      </c>
      <c r="C148" s="9">
        <f t="shared" si="9"/>
        <v>0.008524661141743247</v>
      </c>
      <c r="D148" s="9">
        <f t="shared" si="10"/>
        <v>0.024674011002723394</v>
      </c>
    </row>
    <row r="149" spans="1:4" ht="12.75">
      <c r="A149" s="3">
        <f t="shared" si="11"/>
        <v>27.199999999999935</v>
      </c>
      <c r="B149" s="9">
        <f t="shared" si="8"/>
        <v>0.014648729810258658</v>
      </c>
      <c r="C149" s="9">
        <f t="shared" si="9"/>
        <v>0.010025281192464734</v>
      </c>
      <c r="D149" s="9">
        <f t="shared" si="10"/>
        <v>0.024674011002723394</v>
      </c>
    </row>
    <row r="150" spans="1:4" ht="12.75">
      <c r="A150" s="3">
        <f t="shared" si="11"/>
        <v>27.399999999999935</v>
      </c>
      <c r="B150" s="9">
        <f t="shared" si="8"/>
        <v>0.013111652486228705</v>
      </c>
      <c r="C150" s="9">
        <f t="shared" si="9"/>
        <v>0.01156235851649469</v>
      </c>
      <c r="D150" s="9">
        <f t="shared" si="10"/>
        <v>0.024674011002723394</v>
      </c>
    </row>
    <row r="151" spans="1:4" ht="12.75">
      <c r="A151" s="3">
        <f t="shared" si="11"/>
        <v>27.599999999999934</v>
      </c>
      <c r="B151" s="9">
        <f t="shared" si="8"/>
        <v>0.011562358516495713</v>
      </c>
      <c r="C151" s="9">
        <f t="shared" si="9"/>
        <v>0.013111652486227681</v>
      </c>
      <c r="D151" s="9">
        <f t="shared" si="10"/>
        <v>0.024674011002723394</v>
      </c>
    </row>
    <row r="152" spans="1:4" ht="12.75">
      <c r="A152" s="3">
        <f t="shared" si="11"/>
        <v>27.799999999999933</v>
      </c>
      <c r="B152" s="9">
        <f t="shared" si="8"/>
        <v>0.010025281192465743</v>
      </c>
      <c r="C152" s="9">
        <f t="shared" si="9"/>
        <v>0.01464872981025765</v>
      </c>
      <c r="D152" s="9">
        <f t="shared" si="10"/>
        <v>0.024674011002723394</v>
      </c>
    </row>
    <row r="153" spans="1:4" ht="12.75">
      <c r="A153" s="3">
        <f t="shared" si="11"/>
        <v>27.999999999999932</v>
      </c>
      <c r="B153" s="9">
        <f t="shared" si="8"/>
        <v>0.008524661141744223</v>
      </c>
      <c r="C153" s="9">
        <f t="shared" si="9"/>
        <v>0.01614934986097917</v>
      </c>
      <c r="D153" s="9">
        <f t="shared" si="10"/>
        <v>0.024674011002723394</v>
      </c>
    </row>
    <row r="154" spans="1:4" ht="12.75">
      <c r="A154" s="3">
        <f t="shared" si="11"/>
        <v>28.199999999999932</v>
      </c>
      <c r="B154" s="9">
        <f t="shared" si="8"/>
        <v>0.0070841640389580005</v>
      </c>
      <c r="C154" s="9">
        <f t="shared" si="9"/>
        <v>0.017589846963765393</v>
      </c>
      <c r="D154" s="9">
        <f t="shared" si="10"/>
        <v>0.024674011002723394</v>
      </c>
    </row>
    <row r="155" spans="1:4" ht="12.75">
      <c r="A155" s="3">
        <f t="shared" si="11"/>
        <v>28.39999999999993</v>
      </c>
      <c r="B155" s="9">
        <f t="shared" si="8"/>
        <v>0.005726507383929275</v>
      </c>
      <c r="C155" s="9">
        <f t="shared" si="9"/>
        <v>0.018947503618794118</v>
      </c>
      <c r="D155" s="9">
        <f t="shared" si="10"/>
        <v>0.024674011002723394</v>
      </c>
    </row>
    <row r="156" spans="1:4" ht="12.75">
      <c r="A156" s="3">
        <f t="shared" si="11"/>
        <v>28.59999999999993</v>
      </c>
      <c r="B156" s="9">
        <f t="shared" si="8"/>
        <v>0.004473102233132621</v>
      </c>
      <c r="C156" s="9">
        <f t="shared" si="9"/>
        <v>0.02020090876959077</v>
      </c>
      <c r="D156" s="9">
        <f t="shared" si="10"/>
        <v>0.02467401100272339</v>
      </c>
    </row>
    <row r="157" spans="1:4" ht="12.75">
      <c r="A157" s="3">
        <f t="shared" si="11"/>
        <v>28.79999999999993</v>
      </c>
      <c r="B157" s="9">
        <f t="shared" si="8"/>
        <v>0.003343715534544047</v>
      </c>
      <c r="C157" s="9">
        <f t="shared" si="9"/>
        <v>0.021330295468179345</v>
      </c>
      <c r="D157" s="9">
        <f t="shared" si="10"/>
        <v>0.024674011002723394</v>
      </c>
    </row>
    <row r="158" spans="1:4" ht="12.75">
      <c r="A158" s="3">
        <f t="shared" si="11"/>
        <v>28.99999999999993</v>
      </c>
      <c r="B158" s="9">
        <f t="shared" si="8"/>
        <v>0.0023561583910632054</v>
      </c>
      <c r="C158" s="9">
        <f t="shared" si="9"/>
        <v>0.022317852611660187</v>
      </c>
      <c r="D158" s="9">
        <f t="shared" si="10"/>
        <v>0.024674011002723394</v>
      </c>
    </row>
    <row r="159" spans="1:4" ht="12.75">
      <c r="A159" s="3">
        <f t="shared" si="11"/>
        <v>29.19999999999993</v>
      </c>
      <c r="B159" s="9">
        <f t="shared" si="8"/>
        <v>0.0015260051687808096</v>
      </c>
      <c r="C159" s="9">
        <f t="shared" si="9"/>
        <v>0.023148005833942584</v>
      </c>
      <c r="D159" s="9">
        <f t="shared" si="10"/>
        <v>0.024674011002723394</v>
      </c>
    </row>
    <row r="160" spans="1:4" ht="12.75">
      <c r="A160" s="3">
        <f t="shared" si="11"/>
        <v>29.399999999999928</v>
      </c>
      <c r="B160" s="9">
        <f t="shared" si="8"/>
        <v>0.0008663478799217964</v>
      </c>
      <c r="C160" s="9">
        <f t="shared" si="9"/>
        <v>0.0238076631228016</v>
      </c>
      <c r="D160" s="9">
        <f t="shared" si="10"/>
        <v>0.024674011002723394</v>
      </c>
    </row>
    <row r="161" spans="1:4" ht="12.75">
      <c r="A161" s="3">
        <f t="shared" si="11"/>
        <v>29.599999999999927</v>
      </c>
      <c r="B161" s="9">
        <f t="shared" si="8"/>
        <v>0.0003875897139916115</v>
      </c>
      <c r="C161" s="9">
        <f t="shared" si="9"/>
        <v>0.02428642128873178</v>
      </c>
      <c r="D161" s="9">
        <f t="shared" si="10"/>
        <v>0.024674011002723394</v>
      </c>
    </row>
    <row r="162" spans="1:4" ht="12.75">
      <c r="A162" s="3">
        <f t="shared" si="11"/>
        <v>29.799999999999926</v>
      </c>
      <c r="B162" s="9">
        <f t="shared" si="8"/>
        <v>9.728097326323861E-05</v>
      </c>
      <c r="C162" s="9">
        <f t="shared" si="9"/>
        <v>0.024576730029460155</v>
      </c>
      <c r="D162" s="9">
        <f t="shared" si="10"/>
        <v>0.024674011002723394</v>
      </c>
    </row>
    <row r="163" spans="1:4" ht="12.75">
      <c r="A163" s="3">
        <f t="shared" si="11"/>
        <v>29.999999999999925</v>
      </c>
      <c r="B163" s="9">
        <f t="shared" si="8"/>
        <v>1.358008729419204E-29</v>
      </c>
      <c r="C163" s="9">
        <f t="shared" si="9"/>
        <v>0.024674011002723394</v>
      </c>
      <c r="D163" s="9">
        <f t="shared" si="10"/>
        <v>0.024674011002723394</v>
      </c>
    </row>
    <row r="164" spans="1:4" ht="12.75">
      <c r="A164" s="3">
        <f t="shared" si="11"/>
        <v>30.199999999999925</v>
      </c>
      <c r="B164" s="9">
        <f t="shared" si="8"/>
        <v>9.72809732630935E-05</v>
      </c>
      <c r="C164" s="9">
        <f t="shared" si="9"/>
        <v>0.024576730029460297</v>
      </c>
      <c r="D164" s="9">
        <f t="shared" si="10"/>
        <v>0.02467401100272339</v>
      </c>
    </row>
    <row r="165" spans="1:4" ht="12.75">
      <c r="A165" s="3">
        <f t="shared" si="11"/>
        <v>30.399999999999924</v>
      </c>
      <c r="B165" s="9">
        <f t="shared" si="8"/>
        <v>0.00038758971399132345</v>
      </c>
      <c r="C165" s="9">
        <f t="shared" si="9"/>
        <v>0.024286421288732072</v>
      </c>
      <c r="D165" s="9">
        <f t="shared" si="10"/>
        <v>0.024674011002723397</v>
      </c>
    </row>
    <row r="166" spans="1:4" ht="12.75">
      <c r="A166" s="3">
        <f t="shared" si="11"/>
        <v>30.599999999999923</v>
      </c>
      <c r="B166" s="9">
        <f t="shared" si="8"/>
        <v>0.0008663478799213703</v>
      </c>
      <c r="C166" s="9">
        <f t="shared" si="9"/>
        <v>0.023807663122802022</v>
      </c>
      <c r="D166" s="9">
        <f t="shared" si="10"/>
        <v>0.024674011002723394</v>
      </c>
    </row>
    <row r="167" spans="1:4" ht="12.75">
      <c r="A167" s="3">
        <f t="shared" si="11"/>
        <v>30.799999999999923</v>
      </c>
      <c r="B167" s="9">
        <f t="shared" si="8"/>
        <v>0.0015260051687802515</v>
      </c>
      <c r="C167" s="9">
        <f t="shared" si="9"/>
        <v>0.02314800583394314</v>
      </c>
      <c r="D167" s="9">
        <f t="shared" si="10"/>
        <v>0.02467401100272339</v>
      </c>
    </row>
    <row r="168" spans="1:4" ht="12.75">
      <c r="A168" s="3">
        <f t="shared" si="11"/>
        <v>30.999999999999922</v>
      </c>
      <c r="B168" s="9">
        <f t="shared" si="8"/>
        <v>0.0023561583910624993</v>
      </c>
      <c r="C168" s="9">
        <f t="shared" si="9"/>
        <v>0.022317852611660895</v>
      </c>
      <c r="D168" s="9">
        <f t="shared" si="10"/>
        <v>0.024674011002723394</v>
      </c>
    </row>
    <row r="169" spans="1:4" ht="12.75">
      <c r="A169" s="3">
        <f t="shared" si="11"/>
        <v>31.19999999999992</v>
      </c>
      <c r="B169" s="9">
        <f t="shared" si="8"/>
        <v>0.0033437155345432254</v>
      </c>
      <c r="C169" s="9">
        <f t="shared" si="9"/>
        <v>0.021330295468180167</v>
      </c>
      <c r="D169" s="9">
        <f t="shared" si="10"/>
        <v>0.024674011002723394</v>
      </c>
    </row>
    <row r="170" spans="1:4" ht="12.75">
      <c r="A170" s="3">
        <f t="shared" si="11"/>
        <v>31.39999999999992</v>
      </c>
      <c r="B170" s="9">
        <f t="shared" si="8"/>
        <v>0.004473102233131697</v>
      </c>
      <c r="C170" s="9">
        <f t="shared" si="9"/>
        <v>0.020200908769591696</v>
      </c>
      <c r="D170" s="9">
        <f t="shared" si="10"/>
        <v>0.024674011002723394</v>
      </c>
    </row>
    <row r="171" spans="1:4" ht="12.75">
      <c r="A171" s="3">
        <f t="shared" si="11"/>
        <v>31.59999999999992</v>
      </c>
      <c r="B171" s="9">
        <f t="shared" si="8"/>
        <v>0.005726507383928261</v>
      </c>
      <c r="C171" s="9">
        <f t="shared" si="9"/>
        <v>0.01894750361879513</v>
      </c>
      <c r="D171" s="9">
        <f t="shared" si="10"/>
        <v>0.024674011002723394</v>
      </c>
    </row>
    <row r="172" spans="1:4" ht="12.75">
      <c r="A172" s="3">
        <f t="shared" si="11"/>
        <v>31.79999999999992</v>
      </c>
      <c r="B172" s="9">
        <f t="shared" si="8"/>
        <v>0.0070841640389569145</v>
      </c>
      <c r="C172" s="9">
        <f t="shared" si="9"/>
        <v>0.01758984696376648</v>
      </c>
      <c r="D172" s="9">
        <f t="shared" si="10"/>
        <v>0.024674011002723394</v>
      </c>
    </row>
    <row r="173" spans="1:4" ht="12.75">
      <c r="A173" s="3">
        <f t="shared" si="11"/>
        <v>31.99999999999992</v>
      </c>
      <c r="B173" s="9">
        <f t="shared" si="8"/>
        <v>0.008524661141743122</v>
      </c>
      <c r="C173" s="9">
        <f t="shared" si="9"/>
        <v>0.01614934986098027</v>
      </c>
      <c r="D173" s="9">
        <f t="shared" si="10"/>
        <v>0.024674011002723394</v>
      </c>
    </row>
    <row r="174" spans="1:4" ht="12.75">
      <c r="A174" s="3">
        <f t="shared" si="11"/>
        <v>32.19999999999992</v>
      </c>
      <c r="B174" s="9">
        <f t="shared" si="8"/>
        <v>0.010025281192464605</v>
      </c>
      <c r="C174" s="9">
        <f t="shared" si="9"/>
        <v>0.01464872981025879</v>
      </c>
      <c r="D174" s="9">
        <f t="shared" si="10"/>
        <v>0.024674011002723394</v>
      </c>
    </row>
    <row r="175" spans="1:4" ht="12.75">
      <c r="A175" s="3">
        <f t="shared" si="11"/>
        <v>32.39999999999992</v>
      </c>
      <c r="B175" s="9">
        <f t="shared" si="8"/>
        <v>0.011562358516494559</v>
      </c>
      <c r="C175" s="9">
        <f t="shared" si="9"/>
        <v>0.013111652486228836</v>
      </c>
      <c r="D175" s="9">
        <f t="shared" si="10"/>
        <v>0.024674011002723394</v>
      </c>
    </row>
    <row r="176" spans="1:4" ht="12.75">
      <c r="A176" s="3">
        <f t="shared" si="11"/>
        <v>32.59999999999992</v>
      </c>
      <c r="B176" s="9">
        <f t="shared" si="8"/>
        <v>0.013111652486227587</v>
      </c>
      <c r="C176" s="9">
        <f t="shared" si="9"/>
        <v>0.011562358516495803</v>
      </c>
      <c r="D176" s="9">
        <f t="shared" si="10"/>
        <v>0.02467401100272339</v>
      </c>
    </row>
    <row r="177" spans="1:4" ht="12.75">
      <c r="A177" s="3">
        <f t="shared" si="11"/>
        <v>32.799999999999926</v>
      </c>
      <c r="B177" s="9">
        <f t="shared" si="8"/>
        <v>0.014648729810257608</v>
      </c>
      <c r="C177" s="9">
        <f t="shared" si="9"/>
        <v>0.010025281192465785</v>
      </c>
      <c r="D177" s="9">
        <f t="shared" si="10"/>
        <v>0.024674011002723394</v>
      </c>
    </row>
    <row r="178" spans="1:4" ht="12.75">
      <c r="A178" s="3">
        <f t="shared" si="11"/>
        <v>32.99999999999993</v>
      </c>
      <c r="B178" s="9">
        <f t="shared" si="8"/>
        <v>0.016149349860979125</v>
      </c>
      <c r="C178" s="9">
        <f t="shared" si="9"/>
        <v>0.008524661141744265</v>
      </c>
      <c r="D178" s="9">
        <f t="shared" si="10"/>
        <v>0.02467401100272339</v>
      </c>
    </row>
    <row r="179" spans="1:4" ht="12.75">
      <c r="A179" s="3">
        <f t="shared" si="11"/>
        <v>33.19999999999993</v>
      </c>
      <c r="B179" s="9">
        <f t="shared" si="8"/>
        <v>0.01758984696376539</v>
      </c>
      <c r="C179" s="9">
        <f t="shared" si="9"/>
        <v>0.007084164038958004</v>
      </c>
      <c r="D179" s="9">
        <f t="shared" si="10"/>
        <v>0.024674011002723394</v>
      </c>
    </row>
    <row r="180" spans="1:4" ht="12.75">
      <c r="A180" s="3">
        <f t="shared" si="11"/>
        <v>33.399999999999935</v>
      </c>
      <c r="B180" s="9">
        <f t="shared" si="8"/>
        <v>0.018947503618794152</v>
      </c>
      <c r="C180" s="9">
        <f t="shared" si="9"/>
        <v>0.00572650738392924</v>
      </c>
      <c r="D180" s="9">
        <f t="shared" si="10"/>
        <v>0.024674011002723394</v>
      </c>
    </row>
    <row r="181" spans="1:4" ht="12.75">
      <c r="A181" s="3">
        <f t="shared" si="11"/>
        <v>33.59999999999994</v>
      </c>
      <c r="B181" s="9">
        <f t="shared" si="8"/>
        <v>0.02020090876959084</v>
      </c>
      <c r="C181" s="9">
        <f t="shared" si="9"/>
        <v>0.004473102233132555</v>
      </c>
      <c r="D181" s="9">
        <f t="shared" si="10"/>
        <v>0.024674011002723394</v>
      </c>
    </row>
    <row r="182" spans="1:4" ht="12.75">
      <c r="A182" s="3">
        <f t="shared" si="11"/>
        <v>33.79999999999994</v>
      </c>
      <c r="B182" s="9">
        <f t="shared" si="8"/>
        <v>0.021330295468179404</v>
      </c>
      <c r="C182" s="9">
        <f t="shared" si="9"/>
        <v>0.003343715534543989</v>
      </c>
      <c r="D182" s="9">
        <f t="shared" si="10"/>
        <v>0.024674011002723394</v>
      </c>
    </row>
    <row r="183" spans="1:4" ht="12.75">
      <c r="A183" s="3">
        <f t="shared" si="11"/>
        <v>33.99999999999994</v>
      </c>
      <c r="B183" s="9">
        <f t="shared" si="8"/>
        <v>0.022317852611660267</v>
      </c>
      <c r="C183" s="9">
        <f t="shared" si="9"/>
        <v>0.0023561583910631295</v>
      </c>
      <c r="D183" s="9">
        <f t="shared" si="10"/>
        <v>0.024674011002723397</v>
      </c>
    </row>
    <row r="184" spans="1:4" ht="12.75">
      <c r="A184" s="3">
        <f t="shared" si="11"/>
        <v>34.199999999999946</v>
      </c>
      <c r="B184" s="9">
        <f t="shared" si="8"/>
        <v>0.023148005833942647</v>
      </c>
      <c r="C184" s="9">
        <f t="shared" si="9"/>
        <v>0.0015260051687807467</v>
      </c>
      <c r="D184" s="9">
        <f t="shared" si="10"/>
        <v>0.024674011002723394</v>
      </c>
    </row>
    <row r="185" spans="1:4" ht="12.75">
      <c r="A185" s="3">
        <f t="shared" si="11"/>
        <v>34.39999999999995</v>
      </c>
      <c r="B185" s="9">
        <f t="shared" si="8"/>
        <v>0.023807663122801647</v>
      </c>
      <c r="C185" s="9">
        <f t="shared" si="9"/>
        <v>0.0008663478799217487</v>
      </c>
      <c r="D185" s="9">
        <f t="shared" si="10"/>
        <v>0.024674011002723397</v>
      </c>
    </row>
    <row r="186" spans="1:4" ht="12.75">
      <c r="A186" s="3">
        <f t="shared" si="11"/>
        <v>34.59999999999995</v>
      </c>
      <c r="B186" s="9">
        <f t="shared" si="8"/>
        <v>0.02428642128873183</v>
      </c>
      <c r="C186" s="9">
        <f t="shared" si="9"/>
        <v>0.00038758971399156827</v>
      </c>
      <c r="D186" s="9">
        <f t="shared" si="10"/>
        <v>0.024674011002723397</v>
      </c>
    </row>
    <row r="187" spans="1:4" ht="12.75">
      <c r="A187" s="3">
        <f t="shared" si="11"/>
        <v>34.799999999999955</v>
      </c>
      <c r="B187" s="9">
        <f t="shared" si="8"/>
        <v>0.024576730029460182</v>
      </c>
      <c r="C187" s="9">
        <f t="shared" si="9"/>
        <v>9.728097326321132E-05</v>
      </c>
      <c r="D187" s="9">
        <f t="shared" si="10"/>
        <v>0.024674011002723394</v>
      </c>
    </row>
    <row r="188" spans="1:4" ht="12.75">
      <c r="A188" s="3">
        <f t="shared" si="11"/>
        <v>34.99999999999996</v>
      </c>
      <c r="B188" s="9">
        <f t="shared" si="8"/>
        <v>0.024674011002723394</v>
      </c>
      <c r="C188" s="9">
        <f t="shared" si="9"/>
        <v>5.288122874221332E-30</v>
      </c>
      <c r="D188" s="9">
        <f t="shared" si="10"/>
        <v>0.024674011002723394</v>
      </c>
    </row>
    <row r="189" spans="1:4" ht="12.75">
      <c r="A189" s="3">
        <f t="shared" si="11"/>
        <v>35.19999999999996</v>
      </c>
      <c r="B189" s="9">
        <f t="shared" si="8"/>
        <v>0.024576730029460273</v>
      </c>
      <c r="C189" s="9">
        <f t="shared" si="9"/>
        <v>9.728097326312625E-05</v>
      </c>
      <c r="D189" s="9">
        <f t="shared" si="10"/>
        <v>0.024674011002723397</v>
      </c>
    </row>
    <row r="190" spans="1:4" ht="12.75">
      <c r="A190" s="3">
        <f t="shared" si="11"/>
        <v>35.39999999999996</v>
      </c>
      <c r="B190" s="9">
        <f t="shared" si="8"/>
        <v>0.024286421288731996</v>
      </c>
      <c r="C190" s="9">
        <f t="shared" si="9"/>
        <v>0.0003875897139913995</v>
      </c>
      <c r="D190" s="9">
        <f t="shared" si="10"/>
        <v>0.024674011002723394</v>
      </c>
    </row>
    <row r="191" spans="1:4" ht="12.75">
      <c r="A191" s="3">
        <f t="shared" si="11"/>
        <v>35.599999999999966</v>
      </c>
      <c r="B191" s="9">
        <f t="shared" si="8"/>
        <v>0.023807663122801893</v>
      </c>
      <c r="C191" s="9">
        <f t="shared" si="9"/>
        <v>0.000866347879921499</v>
      </c>
      <c r="D191" s="9">
        <f t="shared" si="10"/>
        <v>0.024674011002723394</v>
      </c>
    </row>
    <row r="192" spans="1:4" ht="12.75">
      <c r="A192" s="3">
        <f t="shared" si="11"/>
        <v>35.79999999999997</v>
      </c>
      <c r="B192" s="9">
        <f t="shared" si="8"/>
        <v>0.023148005833942973</v>
      </c>
      <c r="C192" s="9">
        <f t="shared" si="9"/>
        <v>0.0015260051687804197</v>
      </c>
      <c r="D192" s="9">
        <f t="shared" si="10"/>
        <v>0.024674011002723394</v>
      </c>
    </row>
    <row r="193" spans="1:4" ht="12.75">
      <c r="A193" s="3">
        <f t="shared" si="11"/>
        <v>35.99999999999997</v>
      </c>
      <c r="B193" s="9">
        <f t="shared" si="8"/>
        <v>0.022317852611660662</v>
      </c>
      <c r="C193" s="9">
        <f t="shared" si="9"/>
        <v>0.0023561583910627305</v>
      </c>
      <c r="D193" s="9">
        <f t="shared" si="10"/>
        <v>0.024674011002723394</v>
      </c>
    </row>
    <row r="194" spans="1:4" ht="12.75">
      <c r="A194" s="3">
        <f t="shared" si="11"/>
        <v>36.199999999999974</v>
      </c>
      <c r="B194" s="9">
        <f t="shared" si="8"/>
        <v>0.02133029546817987</v>
      </c>
      <c r="C194" s="9">
        <f t="shared" si="9"/>
        <v>0.003343715534543524</v>
      </c>
      <c r="D194" s="9">
        <f t="shared" si="10"/>
        <v>0.024674011002723394</v>
      </c>
    </row>
    <row r="195" spans="1:4" ht="12.75">
      <c r="A195" s="3">
        <f t="shared" si="11"/>
        <v>36.39999999999998</v>
      </c>
      <c r="B195" s="9">
        <f t="shared" si="8"/>
        <v>0.02020090876959136</v>
      </c>
      <c r="C195" s="9">
        <f t="shared" si="9"/>
        <v>0.004473102233132032</v>
      </c>
      <c r="D195" s="9">
        <f t="shared" si="10"/>
        <v>0.024674011002723394</v>
      </c>
    </row>
    <row r="196" spans="1:4" ht="12.75">
      <c r="A196" s="3">
        <f t="shared" si="11"/>
        <v>36.59999999999998</v>
      </c>
      <c r="B196" s="9">
        <f t="shared" si="8"/>
        <v>0.018947503618794728</v>
      </c>
      <c r="C196" s="9">
        <f t="shared" si="9"/>
        <v>0.005726507383928667</v>
      </c>
      <c r="D196" s="9">
        <f t="shared" si="10"/>
        <v>0.024674011002723394</v>
      </c>
    </row>
    <row r="197" spans="1:4" ht="12.75">
      <c r="A197" s="3">
        <f t="shared" si="11"/>
        <v>36.79999999999998</v>
      </c>
      <c r="B197" s="9">
        <f t="shared" si="8"/>
        <v>0.017589846963766004</v>
      </c>
      <c r="C197" s="9">
        <f t="shared" si="9"/>
        <v>0.007084164038957387</v>
      </c>
      <c r="D197" s="9">
        <f t="shared" si="10"/>
        <v>0.02467401100272339</v>
      </c>
    </row>
    <row r="198" spans="1:4" ht="12.75">
      <c r="A198" s="3">
        <f t="shared" si="11"/>
        <v>36.999999999999986</v>
      </c>
      <c r="B198" s="9">
        <f t="shared" si="8"/>
        <v>0.016149349860979816</v>
      </c>
      <c r="C198" s="9">
        <f t="shared" si="9"/>
        <v>0.008524661141743578</v>
      </c>
      <c r="D198" s="9">
        <f t="shared" si="10"/>
        <v>0.024674011002723394</v>
      </c>
    </row>
    <row r="199" spans="1:4" ht="12.75">
      <c r="A199" s="3">
        <f t="shared" si="11"/>
        <v>37.19999999999999</v>
      </c>
      <c r="B199" s="9">
        <f t="shared" si="8"/>
        <v>0.014648729810258273</v>
      </c>
      <c r="C199" s="9">
        <f t="shared" si="9"/>
        <v>0.010025281192465119</v>
      </c>
      <c r="D199" s="9">
        <f t="shared" si="10"/>
        <v>0.024674011002723394</v>
      </c>
    </row>
    <row r="200" spans="1:4" ht="12.75">
      <c r="A200" s="3">
        <f t="shared" si="11"/>
        <v>37.39999999999999</v>
      </c>
      <c r="B200" s="9">
        <f t="shared" si="8"/>
        <v>0.01311165248622827</v>
      </c>
      <c r="C200" s="9">
        <f t="shared" si="9"/>
        <v>0.011562358516495124</v>
      </c>
      <c r="D200" s="9">
        <f t="shared" si="10"/>
        <v>0.024674011002723394</v>
      </c>
    </row>
    <row r="201" spans="1:4" ht="12.75">
      <c r="A201" s="3">
        <f t="shared" si="11"/>
        <v>37.599999999999994</v>
      </c>
      <c r="B201" s="9">
        <f t="shared" si="8"/>
        <v>0.011562358516495237</v>
      </c>
      <c r="C201" s="9">
        <f t="shared" si="9"/>
        <v>0.013111652486228156</v>
      </c>
      <c r="D201" s="9">
        <f t="shared" si="10"/>
        <v>0.024674011002723394</v>
      </c>
    </row>
    <row r="202" spans="1:4" ht="12.75">
      <c r="A202" s="3">
        <f t="shared" si="11"/>
        <v>37.8</v>
      </c>
      <c r="B202" s="9">
        <f t="shared" si="8"/>
        <v>0.010025281192465273</v>
      </c>
      <c r="C202" s="9">
        <f t="shared" si="9"/>
        <v>0.014648729810258122</v>
      </c>
      <c r="D202" s="9">
        <f t="shared" si="10"/>
        <v>0.024674011002723394</v>
      </c>
    </row>
    <row r="203" spans="1:4" ht="12.75">
      <c r="A203" s="3">
        <f t="shared" si="11"/>
        <v>38</v>
      </c>
      <c r="B203" s="9">
        <f t="shared" si="8"/>
        <v>0.008524661141743724</v>
      </c>
      <c r="C203" s="9">
        <f t="shared" si="9"/>
        <v>0.016149349860979666</v>
      </c>
      <c r="D203" s="9">
        <f t="shared" si="10"/>
        <v>0.02467401100272339</v>
      </c>
    </row>
    <row r="204" spans="1:4" ht="12.75">
      <c r="A204" s="3">
        <f t="shared" si="11"/>
        <v>38.2</v>
      </c>
      <c r="B204" s="9">
        <f t="shared" si="8"/>
        <v>0.007084164038957487</v>
      </c>
      <c r="C204" s="9">
        <f t="shared" si="9"/>
        <v>0.017589846963765907</v>
      </c>
      <c r="D204" s="9">
        <f t="shared" si="10"/>
        <v>0.024674011002723394</v>
      </c>
    </row>
    <row r="205" spans="1:4" ht="12.75">
      <c r="A205" s="3">
        <f t="shared" si="11"/>
        <v>38.400000000000006</v>
      </c>
      <c r="B205" s="9">
        <f t="shared" si="8"/>
        <v>0.005726507383928797</v>
      </c>
      <c r="C205" s="9">
        <f t="shared" si="9"/>
        <v>0.018947503618794596</v>
      </c>
      <c r="D205" s="9">
        <f t="shared" si="10"/>
        <v>0.024674011002723394</v>
      </c>
    </row>
    <row r="206" spans="1:4" ht="12.75">
      <c r="A206" s="3">
        <f t="shared" si="11"/>
        <v>38.60000000000001</v>
      </c>
      <c r="B206" s="9">
        <f aca="true" t="shared" si="12" ref="B206:B263">(1/4)*$B$10*(2*$B$7*$B$9)*(2*$B$7*$B$9)*($B$5*$B$5)*SIN(2*$B$7*$B$9*A206)*SIN(2*$B$7*$B$9*A206)</f>
        <v>0.004473102233132152</v>
      </c>
      <c r="C206" s="9">
        <f aca="true" t="shared" si="13" ref="C206:C263">(1/4)*$B$10*(2*$B$7*$B$9)*(2*$B$7*$B$9)*($B$5*$B$5)*COS(2*$B$7*$B$9*A206)*COS(2*$B$7*$B$9*A206)</f>
        <v>0.02020090876959124</v>
      </c>
      <c r="D206" s="9">
        <f aca="true" t="shared" si="14" ref="D206:D263">B206+C206</f>
        <v>0.024674011002723394</v>
      </c>
    </row>
    <row r="207" spans="1:4" ht="12.75">
      <c r="A207" s="3">
        <f aca="true" t="shared" si="15" ref="A207:A263">A206+0.2</f>
        <v>38.80000000000001</v>
      </c>
      <c r="B207" s="9">
        <f t="shared" si="12"/>
        <v>0.0033437155345435996</v>
      </c>
      <c r="C207" s="9">
        <f t="shared" si="13"/>
        <v>0.021330295468179793</v>
      </c>
      <c r="D207" s="9">
        <f t="shared" si="14"/>
        <v>0.024674011002723394</v>
      </c>
    </row>
    <row r="208" spans="1:4" ht="12.75">
      <c r="A208" s="3">
        <f t="shared" si="15"/>
        <v>39.000000000000014</v>
      </c>
      <c r="B208" s="9">
        <f t="shared" si="12"/>
        <v>0.0023561583910627947</v>
      </c>
      <c r="C208" s="9">
        <f t="shared" si="13"/>
        <v>0.022317852611660596</v>
      </c>
      <c r="D208" s="9">
        <f t="shared" si="14"/>
        <v>0.02467401100272339</v>
      </c>
    </row>
    <row r="209" spans="1:4" ht="12.75">
      <c r="A209" s="3">
        <f t="shared" si="15"/>
        <v>39.20000000000002</v>
      </c>
      <c r="B209" s="9">
        <f t="shared" si="12"/>
        <v>0.0015260051687804941</v>
      </c>
      <c r="C209" s="9">
        <f t="shared" si="13"/>
        <v>0.023148005833942897</v>
      </c>
      <c r="D209" s="9">
        <f t="shared" si="14"/>
        <v>0.02467401100272339</v>
      </c>
    </row>
    <row r="210" spans="1:4" ht="12.75">
      <c r="A210" s="3">
        <f t="shared" si="15"/>
        <v>39.40000000000002</v>
      </c>
      <c r="B210" s="9">
        <f t="shared" si="12"/>
        <v>0.0008663478799215396</v>
      </c>
      <c r="C210" s="9">
        <f t="shared" si="13"/>
        <v>0.023807663122801855</v>
      </c>
      <c r="D210" s="9">
        <f t="shared" si="14"/>
        <v>0.024674011002723394</v>
      </c>
    </row>
    <row r="211" spans="1:4" ht="12.75">
      <c r="A211" s="3">
        <f t="shared" si="15"/>
        <v>39.60000000000002</v>
      </c>
      <c r="B211" s="9">
        <f t="shared" si="12"/>
        <v>0.00038758971399142683</v>
      </c>
      <c r="C211" s="9">
        <f t="shared" si="13"/>
        <v>0.024286421288731968</v>
      </c>
      <c r="D211" s="9">
        <f t="shared" si="14"/>
        <v>0.024674011002723394</v>
      </c>
    </row>
    <row r="212" spans="1:4" ht="12.75">
      <c r="A212" s="3">
        <f t="shared" si="15"/>
        <v>39.800000000000026</v>
      </c>
      <c r="B212" s="9">
        <f t="shared" si="12"/>
        <v>9.72809732631456E-05</v>
      </c>
      <c r="C212" s="9">
        <f t="shared" si="13"/>
        <v>0.024576730029460248</v>
      </c>
      <c r="D212" s="9">
        <f t="shared" si="14"/>
        <v>0.024674011002723394</v>
      </c>
    </row>
    <row r="213" spans="1:4" ht="12.75">
      <c r="A213" s="3">
        <f t="shared" si="15"/>
        <v>40.00000000000003</v>
      </c>
      <c r="B213" s="9">
        <f t="shared" si="12"/>
        <v>1.7375696483152642E-30</v>
      </c>
      <c r="C213" s="9">
        <f t="shared" si="13"/>
        <v>0.024674011002723394</v>
      </c>
      <c r="D213" s="9">
        <f t="shared" si="14"/>
        <v>0.024674011002723394</v>
      </c>
    </row>
    <row r="214" spans="1:4" ht="12.75">
      <c r="A214" s="3">
        <f t="shared" si="15"/>
        <v>40.20000000000003</v>
      </c>
      <c r="B214" s="9">
        <f t="shared" si="12"/>
        <v>9.728097326319751E-05</v>
      </c>
      <c r="C214" s="9">
        <f t="shared" si="13"/>
        <v>0.024576730029460193</v>
      </c>
      <c r="D214" s="9">
        <f t="shared" si="14"/>
        <v>0.02467401100272339</v>
      </c>
    </row>
    <row r="215" spans="1:4" ht="12.75">
      <c r="A215" s="3">
        <f t="shared" si="15"/>
        <v>40.400000000000034</v>
      </c>
      <c r="B215" s="9">
        <f t="shared" si="12"/>
        <v>0.00038758971399152983</v>
      </c>
      <c r="C215" s="9">
        <f t="shared" si="13"/>
        <v>0.024286421288731864</v>
      </c>
      <c r="D215" s="9">
        <f t="shared" si="14"/>
        <v>0.024674011002723394</v>
      </c>
    </row>
    <row r="216" spans="1:4" ht="12.75">
      <c r="A216" s="3">
        <f t="shared" si="15"/>
        <v>40.60000000000004</v>
      </c>
      <c r="B216" s="9">
        <f t="shared" si="12"/>
        <v>0.000866347879921692</v>
      </c>
      <c r="C216" s="9">
        <f t="shared" si="13"/>
        <v>0.0238076631228017</v>
      </c>
      <c r="D216" s="9">
        <f t="shared" si="14"/>
        <v>0.02467401100272339</v>
      </c>
    </row>
    <row r="217" spans="1:4" ht="12.75">
      <c r="A217" s="3">
        <f t="shared" si="15"/>
        <v>40.80000000000004</v>
      </c>
      <c r="B217" s="9">
        <f t="shared" si="12"/>
        <v>0.0015260051687806936</v>
      </c>
      <c r="C217" s="9">
        <f t="shared" si="13"/>
        <v>0.023148005833942702</v>
      </c>
      <c r="D217" s="9">
        <f t="shared" si="14"/>
        <v>0.024674011002723397</v>
      </c>
    </row>
    <row r="218" spans="1:4" ht="12.75">
      <c r="A218" s="3">
        <f t="shared" si="15"/>
        <v>41.00000000000004</v>
      </c>
      <c r="B218" s="9">
        <f t="shared" si="12"/>
        <v>0.002356158391063064</v>
      </c>
      <c r="C218" s="9">
        <f t="shared" si="13"/>
        <v>0.022317852611660326</v>
      </c>
      <c r="D218" s="9">
        <f t="shared" si="14"/>
        <v>0.02467401100272339</v>
      </c>
    </row>
    <row r="219" spans="1:4" ht="12.75">
      <c r="A219" s="3">
        <f t="shared" si="15"/>
        <v>41.200000000000045</v>
      </c>
      <c r="B219" s="9">
        <f t="shared" si="12"/>
        <v>0.0033437155345438833</v>
      </c>
      <c r="C219" s="9">
        <f t="shared" si="13"/>
        <v>0.021330295468179508</v>
      </c>
      <c r="D219" s="9">
        <f t="shared" si="14"/>
        <v>0.02467401100272339</v>
      </c>
    </row>
    <row r="220" spans="1:4" ht="12.75">
      <c r="A220" s="3">
        <f t="shared" si="15"/>
        <v>41.40000000000005</v>
      </c>
      <c r="B220" s="9">
        <f t="shared" si="12"/>
        <v>0.004473102233132471</v>
      </c>
      <c r="C220" s="9">
        <f t="shared" si="13"/>
        <v>0.020200908769590926</v>
      </c>
      <c r="D220" s="9">
        <f t="shared" si="14"/>
        <v>0.024674011002723397</v>
      </c>
    </row>
    <row r="221" spans="1:4" ht="12.75">
      <c r="A221" s="3">
        <f t="shared" si="15"/>
        <v>41.60000000000005</v>
      </c>
      <c r="B221" s="9">
        <f t="shared" si="12"/>
        <v>0.005726507383929147</v>
      </c>
      <c r="C221" s="9">
        <f t="shared" si="13"/>
        <v>0.01894750361879425</v>
      </c>
      <c r="D221" s="9">
        <f t="shared" si="14"/>
        <v>0.024674011002723397</v>
      </c>
    </row>
    <row r="222" spans="1:4" ht="12.75">
      <c r="A222" s="3">
        <f t="shared" si="15"/>
        <v>41.800000000000054</v>
      </c>
      <c r="B222" s="9">
        <f t="shared" si="12"/>
        <v>0.007084164038957863</v>
      </c>
      <c r="C222" s="9">
        <f t="shared" si="13"/>
        <v>0.017589846963765532</v>
      </c>
      <c r="D222" s="9">
        <f t="shared" si="14"/>
        <v>0.024674011002723394</v>
      </c>
    </row>
    <row r="223" spans="1:4" ht="12.75">
      <c r="A223" s="3">
        <f t="shared" si="15"/>
        <v>42.00000000000006</v>
      </c>
      <c r="B223" s="9">
        <f t="shared" si="12"/>
        <v>0.008524661141744121</v>
      </c>
      <c r="C223" s="9">
        <f t="shared" si="13"/>
        <v>0.01614934986097927</v>
      </c>
      <c r="D223" s="9">
        <f t="shared" si="14"/>
        <v>0.024674011002723394</v>
      </c>
    </row>
    <row r="224" spans="1:4" ht="12.75">
      <c r="A224" s="3">
        <f t="shared" si="15"/>
        <v>42.20000000000006</v>
      </c>
      <c r="B224" s="9">
        <f t="shared" si="12"/>
        <v>0.010025281192465676</v>
      </c>
      <c r="C224" s="9">
        <f t="shared" si="13"/>
        <v>0.014648729810257716</v>
      </c>
      <c r="D224" s="9">
        <f t="shared" si="14"/>
        <v>0.024674011002723394</v>
      </c>
    </row>
    <row r="225" spans="1:4" ht="12.75">
      <c r="A225" s="3">
        <f t="shared" si="15"/>
        <v>42.40000000000006</v>
      </c>
      <c r="B225" s="9">
        <f t="shared" si="12"/>
        <v>0.01156235851649565</v>
      </c>
      <c r="C225" s="9">
        <f t="shared" si="13"/>
        <v>0.013111652486227744</v>
      </c>
      <c r="D225" s="9">
        <f t="shared" si="14"/>
        <v>0.024674011002723394</v>
      </c>
    </row>
    <row r="226" spans="1:4" ht="12.75">
      <c r="A226" s="3">
        <f t="shared" si="15"/>
        <v>42.600000000000065</v>
      </c>
      <c r="B226" s="9">
        <f t="shared" si="12"/>
        <v>0.013111652486228679</v>
      </c>
      <c r="C226" s="9">
        <f t="shared" si="13"/>
        <v>0.011562358516494713</v>
      </c>
      <c r="D226" s="9">
        <f t="shared" si="14"/>
        <v>0.024674011002723394</v>
      </c>
    </row>
    <row r="227" spans="1:4" ht="12.75">
      <c r="A227" s="3">
        <f t="shared" si="15"/>
        <v>42.80000000000007</v>
      </c>
      <c r="B227" s="9">
        <f t="shared" si="12"/>
        <v>0.014648729810258679</v>
      </c>
      <c r="C227" s="9">
        <f t="shared" si="13"/>
        <v>0.010025281192464713</v>
      </c>
      <c r="D227" s="9">
        <f t="shared" si="14"/>
        <v>0.024674011002723394</v>
      </c>
    </row>
    <row r="228" spans="1:4" ht="12.75">
      <c r="A228" s="3">
        <f t="shared" si="15"/>
        <v>43.00000000000007</v>
      </c>
      <c r="B228" s="9">
        <f t="shared" si="12"/>
        <v>0.016149349860980208</v>
      </c>
      <c r="C228" s="9">
        <f t="shared" si="13"/>
        <v>0.008524661141743183</v>
      </c>
      <c r="D228" s="9">
        <f t="shared" si="14"/>
        <v>0.02467401100272339</v>
      </c>
    </row>
    <row r="229" spans="1:4" ht="12.75">
      <c r="A229" s="3">
        <f t="shared" si="15"/>
        <v>43.200000000000074</v>
      </c>
      <c r="B229" s="9">
        <f t="shared" si="12"/>
        <v>0.01758984696376638</v>
      </c>
      <c r="C229" s="9">
        <f t="shared" si="13"/>
        <v>0.007084164038957015</v>
      </c>
      <c r="D229" s="9">
        <f t="shared" si="14"/>
        <v>0.024674011002723394</v>
      </c>
    </row>
    <row r="230" spans="1:4" ht="12.75">
      <c r="A230" s="3">
        <f t="shared" si="15"/>
        <v>43.40000000000008</v>
      </c>
      <c r="B230" s="9">
        <f t="shared" si="12"/>
        <v>0.01894750361879508</v>
      </c>
      <c r="C230" s="9">
        <f t="shared" si="13"/>
        <v>0.0057265073839283176</v>
      </c>
      <c r="D230" s="9">
        <f t="shared" si="14"/>
        <v>0.024674011002723397</v>
      </c>
    </row>
    <row r="231" spans="1:4" ht="12.75">
      <c r="A231" s="3">
        <f t="shared" si="15"/>
        <v>43.60000000000008</v>
      </c>
      <c r="B231" s="9">
        <f t="shared" si="12"/>
        <v>0.020200908769591682</v>
      </c>
      <c r="C231" s="9">
        <f t="shared" si="13"/>
        <v>0.004473102233131714</v>
      </c>
      <c r="D231" s="9">
        <f t="shared" si="14"/>
        <v>0.024674011002723397</v>
      </c>
    </row>
    <row r="232" spans="1:4" ht="12.75">
      <c r="A232" s="3">
        <f t="shared" si="15"/>
        <v>43.80000000000008</v>
      </c>
      <c r="B232" s="9">
        <f t="shared" si="12"/>
        <v>0.021330295468180153</v>
      </c>
      <c r="C232" s="9">
        <f t="shared" si="13"/>
        <v>0.003343715534543241</v>
      </c>
      <c r="D232" s="9">
        <f t="shared" si="14"/>
        <v>0.024674011002723394</v>
      </c>
    </row>
    <row r="233" spans="1:4" ht="12.75">
      <c r="A233" s="3">
        <f t="shared" si="15"/>
        <v>44.000000000000085</v>
      </c>
      <c r="B233" s="9">
        <f t="shared" si="12"/>
        <v>0.022317852611660905</v>
      </c>
      <c r="C233" s="9">
        <f t="shared" si="13"/>
        <v>0.0023561583910624868</v>
      </c>
      <c r="D233" s="9">
        <f t="shared" si="14"/>
        <v>0.024674011002723394</v>
      </c>
    </row>
    <row r="234" spans="1:4" ht="12.75">
      <c r="A234" s="3">
        <f t="shared" si="15"/>
        <v>44.20000000000009</v>
      </c>
      <c r="B234" s="9">
        <f t="shared" si="12"/>
        <v>0.023148005833943174</v>
      </c>
      <c r="C234" s="9">
        <f t="shared" si="13"/>
        <v>0.0015260051687802203</v>
      </c>
      <c r="D234" s="9">
        <f t="shared" si="14"/>
        <v>0.024674011002723394</v>
      </c>
    </row>
    <row r="235" spans="1:4" ht="12.75">
      <c r="A235" s="3">
        <f t="shared" si="15"/>
        <v>44.40000000000009</v>
      </c>
      <c r="B235" s="9">
        <f t="shared" si="12"/>
        <v>0.023807663122802043</v>
      </c>
      <c r="C235" s="9">
        <f t="shared" si="13"/>
        <v>0.0008663478799213466</v>
      </c>
      <c r="D235" s="9">
        <f t="shared" si="14"/>
        <v>0.02467401100272339</v>
      </c>
    </row>
    <row r="236" spans="1:4" ht="12.75">
      <c r="A236" s="3">
        <f t="shared" si="15"/>
        <v>44.600000000000094</v>
      </c>
      <c r="B236" s="9">
        <f t="shared" si="12"/>
        <v>0.024286421288732096</v>
      </c>
      <c r="C236" s="9">
        <f t="shared" si="13"/>
        <v>0.00038758971399129657</v>
      </c>
      <c r="D236" s="9">
        <f t="shared" si="14"/>
        <v>0.024674011002723394</v>
      </c>
    </row>
    <row r="237" spans="1:4" ht="12.75">
      <c r="A237" s="3">
        <f t="shared" si="15"/>
        <v>44.8000000000001</v>
      </c>
      <c r="B237" s="9">
        <f t="shared" si="12"/>
        <v>0.02457673002946032</v>
      </c>
      <c r="C237" s="9">
        <f t="shared" si="13"/>
        <v>9.728097326307434E-05</v>
      </c>
      <c r="D237" s="9">
        <f t="shared" si="14"/>
        <v>0.024674011002723397</v>
      </c>
    </row>
    <row r="238" spans="1:4" ht="12.75">
      <c r="A238" s="3">
        <f t="shared" si="15"/>
        <v>45.0000000000001</v>
      </c>
      <c r="B238" s="9">
        <f t="shared" si="12"/>
        <v>0.024674011002723394</v>
      </c>
      <c r="C238" s="9">
        <f t="shared" si="13"/>
        <v>2.436340492500514E-29</v>
      </c>
      <c r="D238" s="9">
        <f t="shared" si="14"/>
        <v>0.024674011002723394</v>
      </c>
    </row>
    <row r="239" spans="1:4" ht="12.75">
      <c r="A239" s="3">
        <f t="shared" si="15"/>
        <v>45.2000000000001</v>
      </c>
      <c r="B239" s="9">
        <f t="shared" si="12"/>
        <v>0.024576730029460127</v>
      </c>
      <c r="C239" s="9">
        <f t="shared" si="13"/>
        <v>9.728097326326323E-05</v>
      </c>
      <c r="D239" s="9">
        <f t="shared" si="14"/>
        <v>0.02467401100272339</v>
      </c>
    </row>
    <row r="240" spans="1:4" ht="12.75">
      <c r="A240" s="3">
        <f t="shared" si="15"/>
        <v>45.400000000000105</v>
      </c>
      <c r="B240" s="9">
        <f t="shared" si="12"/>
        <v>0.024286421288731725</v>
      </c>
      <c r="C240" s="9">
        <f t="shared" si="13"/>
        <v>0.00038758971399167127</v>
      </c>
      <c r="D240" s="9">
        <f t="shared" si="14"/>
        <v>0.024674011002723397</v>
      </c>
    </row>
    <row r="241" spans="1:4" ht="12.75">
      <c r="A241" s="3">
        <f t="shared" si="15"/>
        <v>45.60000000000011</v>
      </c>
      <c r="B241" s="9">
        <f t="shared" si="12"/>
        <v>0.02380766312280149</v>
      </c>
      <c r="C241" s="9">
        <f t="shared" si="13"/>
        <v>0.0008663478799219011</v>
      </c>
      <c r="D241" s="9">
        <f t="shared" si="14"/>
        <v>0.024674011002723394</v>
      </c>
    </row>
    <row r="242" spans="1:4" ht="12.75">
      <c r="A242" s="3">
        <f t="shared" si="15"/>
        <v>45.80000000000011</v>
      </c>
      <c r="B242" s="9">
        <f t="shared" si="12"/>
        <v>0.023148005833942446</v>
      </c>
      <c r="C242" s="9">
        <f t="shared" si="13"/>
        <v>0.001526005168780946</v>
      </c>
      <c r="D242" s="9">
        <f t="shared" si="14"/>
        <v>0.02467401100272339</v>
      </c>
    </row>
    <row r="243" spans="1:4" ht="12.75">
      <c r="A243" s="3">
        <f t="shared" si="15"/>
        <v>46.000000000000114</v>
      </c>
      <c r="B243" s="9">
        <f t="shared" si="12"/>
        <v>0.02231785261166002</v>
      </c>
      <c r="C243" s="9">
        <f t="shared" si="13"/>
        <v>0.0023561583910633728</v>
      </c>
      <c r="D243" s="9">
        <f t="shared" si="14"/>
        <v>0.024674011002723394</v>
      </c>
    </row>
    <row r="244" spans="1:4" ht="12.75">
      <c r="A244" s="3">
        <f t="shared" si="15"/>
        <v>46.20000000000012</v>
      </c>
      <c r="B244" s="9">
        <f t="shared" si="12"/>
        <v>0.02133029546817912</v>
      </c>
      <c r="C244" s="9">
        <f t="shared" si="13"/>
        <v>0.003343715534544272</v>
      </c>
      <c r="D244" s="9">
        <f t="shared" si="14"/>
        <v>0.02467401100272339</v>
      </c>
    </row>
    <row r="245" spans="1:4" ht="12.75">
      <c r="A245" s="3">
        <f t="shared" si="15"/>
        <v>46.40000000000012</v>
      </c>
      <c r="B245" s="9">
        <f t="shared" si="12"/>
        <v>0.020200908769590485</v>
      </c>
      <c r="C245" s="9">
        <f t="shared" si="13"/>
        <v>0.0044731022331329084</v>
      </c>
      <c r="D245" s="9">
        <f t="shared" si="14"/>
        <v>0.024674011002723394</v>
      </c>
    </row>
    <row r="246" spans="1:4" ht="12.75">
      <c r="A246" s="3">
        <f t="shared" si="15"/>
        <v>46.60000000000012</v>
      </c>
      <c r="B246" s="9">
        <f t="shared" si="12"/>
        <v>0.018947503618793805</v>
      </c>
      <c r="C246" s="9">
        <f t="shared" si="13"/>
        <v>0.00572650738392959</v>
      </c>
      <c r="D246" s="9">
        <f t="shared" si="14"/>
        <v>0.024674011002723394</v>
      </c>
    </row>
    <row r="247" spans="1:4" ht="12.75">
      <c r="A247" s="3">
        <f t="shared" si="15"/>
        <v>46.800000000000125</v>
      </c>
      <c r="B247" s="9">
        <f t="shared" si="12"/>
        <v>0.017589846963765015</v>
      </c>
      <c r="C247" s="9">
        <f t="shared" si="13"/>
        <v>0.007084164038958376</v>
      </c>
      <c r="D247" s="9">
        <f t="shared" si="14"/>
        <v>0.02467401100272339</v>
      </c>
    </row>
    <row r="248" spans="1:4" ht="12.75">
      <c r="A248" s="3">
        <f t="shared" si="15"/>
        <v>47.00000000000013</v>
      </c>
      <c r="B248" s="9">
        <f t="shared" si="12"/>
        <v>0.016149349860978733</v>
      </c>
      <c r="C248" s="9">
        <f t="shared" si="13"/>
        <v>0.008524661141744657</v>
      </c>
      <c r="D248" s="9">
        <f t="shared" si="14"/>
        <v>0.02467401100272339</v>
      </c>
    </row>
    <row r="249" spans="1:4" ht="12.75">
      <c r="A249" s="3">
        <f t="shared" si="15"/>
        <v>47.20000000000013</v>
      </c>
      <c r="B249" s="9">
        <f t="shared" si="12"/>
        <v>0.014648729810257203</v>
      </c>
      <c r="C249" s="9">
        <f t="shared" si="13"/>
        <v>0.010025281192466193</v>
      </c>
      <c r="D249" s="9">
        <f t="shared" si="14"/>
        <v>0.024674011002723394</v>
      </c>
    </row>
    <row r="250" spans="1:4" ht="12.75">
      <c r="A250" s="3">
        <f t="shared" si="15"/>
        <v>47.400000000000134</v>
      </c>
      <c r="B250" s="9">
        <f t="shared" si="12"/>
        <v>0.013111652486227178</v>
      </c>
      <c r="C250" s="9">
        <f t="shared" si="13"/>
        <v>0.011562358516496216</v>
      </c>
      <c r="D250" s="9">
        <f t="shared" si="14"/>
        <v>0.024674011002723394</v>
      </c>
    </row>
    <row r="251" spans="1:4" ht="12.75">
      <c r="A251" s="3">
        <f t="shared" si="15"/>
        <v>47.600000000000136</v>
      </c>
      <c r="B251" s="9">
        <f t="shared" si="12"/>
        <v>0.011562358516494146</v>
      </c>
      <c r="C251" s="9">
        <f t="shared" si="13"/>
        <v>0.013111652486229246</v>
      </c>
      <c r="D251" s="9">
        <f t="shared" si="14"/>
        <v>0.024674011002723394</v>
      </c>
    </row>
    <row r="252" spans="1:4" ht="12.75">
      <c r="A252" s="3">
        <f t="shared" si="15"/>
        <v>47.80000000000014</v>
      </c>
      <c r="B252" s="9">
        <f t="shared" si="12"/>
        <v>0.010025281192464194</v>
      </c>
      <c r="C252" s="9">
        <f t="shared" si="13"/>
        <v>0.014648729810259196</v>
      </c>
      <c r="D252" s="9">
        <f t="shared" si="14"/>
        <v>0.02467401100272339</v>
      </c>
    </row>
    <row r="253" spans="1:4" ht="12.75">
      <c r="A253" s="3">
        <f t="shared" si="15"/>
        <v>48.00000000000014</v>
      </c>
      <c r="B253" s="9">
        <f t="shared" si="12"/>
        <v>0.008524661141742686</v>
      </c>
      <c r="C253" s="9">
        <f t="shared" si="13"/>
        <v>0.01614934986098071</v>
      </c>
      <c r="D253" s="9">
        <f t="shared" si="14"/>
        <v>0.024674011002723397</v>
      </c>
    </row>
    <row r="254" spans="1:4" ht="12.75">
      <c r="A254" s="3">
        <f t="shared" si="15"/>
        <v>48.200000000000145</v>
      </c>
      <c r="B254" s="9">
        <f t="shared" si="12"/>
        <v>0.007084164038956501</v>
      </c>
      <c r="C254" s="9">
        <f t="shared" si="13"/>
        <v>0.017589846963766892</v>
      </c>
      <c r="D254" s="9">
        <f t="shared" si="14"/>
        <v>0.024674011002723394</v>
      </c>
    </row>
    <row r="255" spans="1:4" ht="12.75">
      <c r="A255" s="3">
        <f t="shared" si="15"/>
        <v>48.40000000000015</v>
      </c>
      <c r="B255" s="9">
        <f t="shared" si="12"/>
        <v>0.005726507383927838</v>
      </c>
      <c r="C255" s="9">
        <f t="shared" si="13"/>
        <v>0.018947503618795554</v>
      </c>
      <c r="D255" s="9">
        <f t="shared" si="14"/>
        <v>0.024674011002723394</v>
      </c>
    </row>
    <row r="256" spans="1:4" ht="12.75">
      <c r="A256" s="3">
        <f t="shared" si="15"/>
        <v>48.60000000000015</v>
      </c>
      <c r="B256" s="9">
        <f t="shared" si="12"/>
        <v>0.00447310223313131</v>
      </c>
      <c r="C256" s="9">
        <f t="shared" si="13"/>
        <v>0.02020090876959208</v>
      </c>
      <c r="D256" s="9">
        <f t="shared" si="14"/>
        <v>0.02467401100272339</v>
      </c>
    </row>
    <row r="257" spans="1:4" ht="12.75">
      <c r="A257" s="3">
        <f t="shared" si="15"/>
        <v>48.80000000000015</v>
      </c>
      <c r="B257" s="9">
        <f t="shared" si="12"/>
        <v>0.0033437155345428515</v>
      </c>
      <c r="C257" s="9">
        <f t="shared" si="13"/>
        <v>0.021330295468180546</v>
      </c>
      <c r="D257" s="9">
        <f t="shared" si="14"/>
        <v>0.024674011002723397</v>
      </c>
    </row>
    <row r="258" spans="1:4" ht="12.75">
      <c r="A258" s="3">
        <f t="shared" si="15"/>
        <v>49.000000000000156</v>
      </c>
      <c r="B258" s="9">
        <f t="shared" si="12"/>
        <v>0.0023561583910621533</v>
      </c>
      <c r="C258" s="9">
        <f t="shared" si="13"/>
        <v>0.022317852611661238</v>
      </c>
      <c r="D258" s="9">
        <f t="shared" si="14"/>
        <v>0.02467401100272339</v>
      </c>
    </row>
    <row r="259" spans="1:4" ht="12.75">
      <c r="A259" s="3">
        <f t="shared" si="15"/>
        <v>49.20000000000016</v>
      </c>
      <c r="B259" s="9">
        <f t="shared" si="12"/>
        <v>0.0015260051687799674</v>
      </c>
      <c r="C259" s="9">
        <f t="shared" si="13"/>
        <v>0.023148005833943427</v>
      </c>
      <c r="D259" s="9">
        <f t="shared" si="14"/>
        <v>0.024674011002723394</v>
      </c>
    </row>
    <row r="260" spans="1:4" ht="12.75">
      <c r="A260" s="3">
        <f t="shared" si="15"/>
        <v>49.40000000000016</v>
      </c>
      <c r="B260" s="9">
        <f t="shared" si="12"/>
        <v>0.0008663478799211374</v>
      </c>
      <c r="C260" s="9">
        <f t="shared" si="13"/>
        <v>0.023807663122802254</v>
      </c>
      <c r="D260" s="9">
        <f t="shared" si="14"/>
        <v>0.02467401100272339</v>
      </c>
    </row>
    <row r="261" spans="1:4" ht="12.75">
      <c r="A261" s="3">
        <f t="shared" si="15"/>
        <v>49.600000000000165</v>
      </c>
      <c r="B261" s="9">
        <f t="shared" si="12"/>
        <v>0.000387589713991155</v>
      </c>
      <c r="C261" s="9">
        <f t="shared" si="13"/>
        <v>0.024286421288732242</v>
      </c>
      <c r="D261" s="9">
        <f t="shared" si="14"/>
        <v>0.024674011002723397</v>
      </c>
    </row>
    <row r="262" spans="1:4" ht="12.75">
      <c r="A262" s="3">
        <f t="shared" si="15"/>
        <v>49.80000000000017</v>
      </c>
      <c r="B262" s="9">
        <f t="shared" si="12"/>
        <v>9.728097326300864E-05</v>
      </c>
      <c r="C262" s="9">
        <f t="shared" si="13"/>
        <v>0.024576730029460384</v>
      </c>
      <c r="D262" s="9">
        <f t="shared" si="14"/>
        <v>0.024674011002723394</v>
      </c>
    </row>
    <row r="263" spans="1:4" ht="12.75">
      <c r="A263" s="3">
        <f t="shared" si="15"/>
        <v>50.00000000000017</v>
      </c>
      <c r="B263" s="9">
        <f t="shared" si="12"/>
        <v>6.847002228726208E-29</v>
      </c>
      <c r="C263" s="9">
        <f t="shared" si="13"/>
        <v>0.024674011002723394</v>
      </c>
      <c r="D263" s="9">
        <f t="shared" si="14"/>
        <v>0.024674011002723394</v>
      </c>
    </row>
    <row r="414" ht="12.75">
      <c r="A414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serrede</dc:creator>
  <cp:keywords/>
  <dc:description/>
  <cp:lastModifiedBy>serrede</cp:lastModifiedBy>
  <dcterms:created xsi:type="dcterms:W3CDTF">2000-09-04T15:12:01Z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